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D89CA9EF-4829-482A-A6CB-C8FAA28180BA}" xr6:coauthVersionLast="47" xr6:coauthVersionMax="47" xr10:uidLastSave="{00000000-0000-0000-0000-000000000000}"/>
  <bookViews>
    <workbookView xWindow="-120" yWindow="-120" windowWidth="20730" windowHeight="11160" activeTab="1" xr2:uid="{EEF092BC-CEC3-4322-9D40-0F0F1FE76CE7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Sheet1!$A:$F,Sheet1!$1:$2</definedName>
    <definedName name="QB_COLUMN_290" localSheetId="1" hidden="1">Sheet1!$AY$1</definedName>
    <definedName name="QB_COLUMN_59201" localSheetId="1" hidden="1">Sheet1!$G$2</definedName>
    <definedName name="QB_COLUMN_592010" localSheetId="1" hidden="1">Sheet1!$CA$2</definedName>
    <definedName name="QB_COLUMN_592011" localSheetId="1" hidden="1">Sheet1!$CI$2</definedName>
    <definedName name="QB_COLUMN_59202" localSheetId="1" hidden="1">Sheet1!$O$2</definedName>
    <definedName name="QB_COLUMN_59203" localSheetId="1" hidden="1">Sheet1!$W$2</definedName>
    <definedName name="QB_COLUMN_59204" localSheetId="1" hidden="1">Sheet1!$AE$2</definedName>
    <definedName name="QB_COLUMN_59205" localSheetId="1" hidden="1">Sheet1!$AM$2</definedName>
    <definedName name="QB_COLUMN_59206" localSheetId="1" hidden="1">Sheet1!$AU$2</definedName>
    <definedName name="QB_COLUMN_59207" localSheetId="1" hidden="1">Sheet1!$BC$2</definedName>
    <definedName name="QB_COLUMN_59208" localSheetId="1" hidden="1">Sheet1!$BK$2</definedName>
    <definedName name="QB_COLUMN_59209" localSheetId="1" hidden="1">Sheet1!$BS$2</definedName>
    <definedName name="QB_COLUMN_59300" localSheetId="1" hidden="1">Sheet1!$CQ$2</definedName>
    <definedName name="QB_COLUMN_63620" localSheetId="1" hidden="1">Sheet1!$CU$2</definedName>
    <definedName name="QB_COLUMN_63621" localSheetId="1" hidden="1">Sheet1!$K$2</definedName>
    <definedName name="QB_COLUMN_636210" localSheetId="1" hidden="1">Sheet1!$CE$2</definedName>
    <definedName name="QB_COLUMN_636211" localSheetId="1" hidden="1">Sheet1!$CM$2</definedName>
    <definedName name="QB_COLUMN_63622" localSheetId="1" hidden="1">Sheet1!$S$2</definedName>
    <definedName name="QB_COLUMN_63623" localSheetId="1" hidden="1">Sheet1!$AA$2</definedName>
    <definedName name="QB_COLUMN_63624" localSheetId="1" hidden="1">Sheet1!$AI$2</definedName>
    <definedName name="QB_COLUMN_63625" localSheetId="1" hidden="1">Sheet1!$AQ$2</definedName>
    <definedName name="QB_COLUMN_63626" localSheetId="1" hidden="1">Sheet1!$AY$2</definedName>
    <definedName name="QB_COLUMN_63627" localSheetId="1" hidden="1">Sheet1!$BG$2</definedName>
    <definedName name="QB_COLUMN_63628" localSheetId="1" hidden="1">Sheet1!$BO$2</definedName>
    <definedName name="QB_COLUMN_63629" localSheetId="1" hidden="1">Sheet1!$BW$2</definedName>
    <definedName name="QB_COLUMN_64430" localSheetId="1" hidden="1">Sheet1!$CW$2</definedName>
    <definedName name="QB_COLUMN_64431" localSheetId="1" hidden="1">Sheet1!$M$2</definedName>
    <definedName name="QB_COLUMN_644310" localSheetId="1" hidden="1">Sheet1!$CG$2</definedName>
    <definedName name="QB_COLUMN_644311" localSheetId="1" hidden="1">Sheet1!$CO$2</definedName>
    <definedName name="QB_COLUMN_64432" localSheetId="1" hidden="1">Sheet1!$U$2</definedName>
    <definedName name="QB_COLUMN_64433" localSheetId="1" hidden="1">Sheet1!$AC$2</definedName>
    <definedName name="QB_COLUMN_64434" localSheetId="1" hidden="1">Sheet1!$AK$2</definedName>
    <definedName name="QB_COLUMN_64435" localSheetId="1" hidden="1">Sheet1!$AS$2</definedName>
    <definedName name="QB_COLUMN_64436" localSheetId="1" hidden="1">Sheet1!$BA$2</definedName>
    <definedName name="QB_COLUMN_64437" localSheetId="1" hidden="1">Sheet1!$BI$2</definedName>
    <definedName name="QB_COLUMN_64438" localSheetId="1" hidden="1">Sheet1!$BQ$2</definedName>
    <definedName name="QB_COLUMN_64439" localSheetId="1" hidden="1">Sheet1!$BY$2</definedName>
    <definedName name="QB_COLUMN_76211" localSheetId="1" hidden="1">Sheet1!$I$2</definedName>
    <definedName name="QB_COLUMN_762110" localSheetId="1" hidden="1">Sheet1!$CC$2</definedName>
    <definedName name="QB_COLUMN_762111" localSheetId="1" hidden="1">Sheet1!$CK$2</definedName>
    <definedName name="QB_COLUMN_76212" localSheetId="1" hidden="1">Sheet1!$Q$2</definedName>
    <definedName name="QB_COLUMN_76213" localSheetId="1" hidden="1">Sheet1!$Y$2</definedName>
    <definedName name="QB_COLUMN_76214" localSheetId="1" hidden="1">Sheet1!$AG$2</definedName>
    <definedName name="QB_COLUMN_76215" localSheetId="1" hidden="1">Sheet1!$AO$2</definedName>
    <definedName name="QB_COLUMN_76216" localSheetId="1" hidden="1">Sheet1!$AW$2</definedName>
    <definedName name="QB_COLUMN_76217" localSheetId="1" hidden="1">Sheet1!$BE$2</definedName>
    <definedName name="QB_COLUMN_76218" localSheetId="1" hidden="1">Sheet1!$BM$2</definedName>
    <definedName name="QB_COLUMN_76219" localSheetId="1" hidden="1">Sheet1!$BU$2</definedName>
    <definedName name="QB_COLUMN_76310" localSheetId="1" hidden="1">Sheet1!$CS$2</definedName>
    <definedName name="QB_DATA_0" localSheetId="1" hidden="1">Sheet1!$4:$4,Sheet1!$7:$7,Sheet1!$8:$8,Sheet1!$9:$9,Sheet1!$10:$10,Sheet1!$11:$11,Sheet1!$12:$12,Sheet1!$15:$15,Sheet1!$16:$16,Sheet1!$17:$17,Sheet1!$19:$19,Sheet1!$22:$22,Sheet1!$23:$23,Sheet1!$24:$24,Sheet1!$25:$25,Sheet1!$28:$28</definedName>
    <definedName name="QB_DATA_1" localSheetId="1" hidden="1">Sheet1!$29:$29,Sheet1!$30:$30,Sheet1!$32:$32,Sheet1!$34:$34,Sheet1!$35:$35,Sheet1!$38:$38,Sheet1!$39:$39,Sheet1!$41:$41,Sheet1!$42:$42,Sheet1!$44:$44,Sheet1!$45:$45,Sheet1!$46:$46,Sheet1!$47:$47,Sheet1!$48:$48,Sheet1!$51:$51,Sheet1!$52:$52</definedName>
    <definedName name="QB_DATA_10" localSheetId="1" hidden="1">Sheet1!$235:$235,Sheet1!$237:$237,Sheet1!$239:$239,Sheet1!$241:$241,Sheet1!$242:$242,Sheet1!$243:$243,Sheet1!$244:$244,Sheet1!$245:$245,Sheet1!$247:$247,Sheet1!$248:$248,Sheet1!$249:$249,Sheet1!$251:$251,Sheet1!$252:$252,Sheet1!$253:$253,Sheet1!$254:$254,Sheet1!$255:$255</definedName>
    <definedName name="QB_DATA_11" localSheetId="1" hidden="1">Sheet1!$257:$257,Sheet1!$259:$259,Sheet1!$260:$260,Sheet1!$261:$261,Sheet1!$263:$263,Sheet1!$264:$264,Sheet1!$265:$265,Sheet1!$267:$267,Sheet1!$268:$268,Sheet1!$271:$271,Sheet1!$272:$272,Sheet1!$273:$273,Sheet1!$275:$275,Sheet1!$276:$276,Sheet1!$277:$277,Sheet1!$278:$278</definedName>
    <definedName name="QB_DATA_2" localSheetId="1" hidden="1">Sheet1!$55:$55,Sheet1!$56:$56,Sheet1!$58:$58,Sheet1!$61:$61,Sheet1!$62:$62,Sheet1!$63:$63,Sheet1!$64:$64,Sheet1!$65:$65,Sheet1!$66:$66,Sheet1!$67:$67,Sheet1!$68:$68,Sheet1!$69:$69,Sheet1!$70:$70,Sheet1!$73:$73,Sheet1!$74:$74,Sheet1!$75:$75</definedName>
    <definedName name="QB_DATA_3" localSheetId="1" hidden="1">Sheet1!$76:$76,Sheet1!$77:$77,Sheet1!$78:$78,Sheet1!$80:$80,Sheet1!$81:$81,Sheet1!$83:$83,Sheet1!$84:$84,Sheet1!$86:$86,Sheet1!$87:$87,Sheet1!$91:$91,Sheet1!$95:$95,Sheet1!$98:$98,Sheet1!$99:$99,Sheet1!$100:$100,Sheet1!$101:$101,Sheet1!$102:$102</definedName>
    <definedName name="QB_DATA_4" localSheetId="1" hidden="1">Sheet1!$105:$105,Sheet1!$106:$106,Sheet1!$107:$107,Sheet1!$108:$108,Sheet1!$109:$109,Sheet1!$110:$110,Sheet1!$113:$113,Sheet1!$114:$114,Sheet1!$115:$115,Sheet1!$116:$116,Sheet1!$117:$117,Sheet1!$118:$118,Sheet1!$119:$119,Sheet1!$121:$121,Sheet1!$123:$123,Sheet1!$124:$124</definedName>
    <definedName name="QB_DATA_5" localSheetId="1" hidden="1">Sheet1!$125:$125,Sheet1!$126:$126,Sheet1!$127:$127,Sheet1!$128:$128,Sheet1!$131:$131,Sheet1!$132:$132,Sheet1!$133:$133,Sheet1!$134:$134,Sheet1!$135:$135,Sheet1!$136:$136,Sheet1!$137:$137,Sheet1!$138:$138,Sheet1!$139:$139,Sheet1!$140:$140,Sheet1!$141:$141,Sheet1!$142:$142</definedName>
    <definedName name="QB_DATA_6" localSheetId="1" hidden="1">Sheet1!$144:$144,Sheet1!$146:$146,Sheet1!$147:$147,Sheet1!$148:$148,Sheet1!$149:$149,Sheet1!$150:$150,Sheet1!$151:$151,Sheet1!$152:$152,Sheet1!$153:$153,Sheet1!$154:$154,Sheet1!$155:$155,Sheet1!$156:$156,Sheet1!$158:$158,Sheet1!$162:$162,Sheet1!$163:$163,Sheet1!$164:$164</definedName>
    <definedName name="QB_DATA_7" localSheetId="1" hidden="1">Sheet1!$165:$165,Sheet1!$167:$167,Sheet1!$169:$169,Sheet1!$170:$170,Sheet1!$171:$171,Sheet1!$173:$173,Sheet1!$174:$174,Sheet1!$175:$175,Sheet1!$178:$178,Sheet1!$179:$179,Sheet1!$182:$182,Sheet1!$183:$183,Sheet1!$184:$184,Sheet1!$188:$188,Sheet1!$189:$189,Sheet1!$190:$190</definedName>
    <definedName name="QB_DATA_8" localSheetId="1" hidden="1">Sheet1!$191:$191,Sheet1!$192:$192,Sheet1!$193:$193,Sheet1!$194:$194,Sheet1!$195:$195,Sheet1!$196:$196,Sheet1!$197:$197,Sheet1!$198:$198,Sheet1!$199:$199,Sheet1!$200:$200,Sheet1!$203:$203,Sheet1!$204:$204,Sheet1!$205:$205,Sheet1!$208:$208,Sheet1!$209:$209,Sheet1!$210:$210</definedName>
    <definedName name="QB_DATA_9" localSheetId="1" hidden="1">Sheet1!$213:$213,Sheet1!$214:$214,Sheet1!$217:$217,Sheet1!$218:$218,Sheet1!$219:$219,Sheet1!$220:$220,Sheet1!$223:$223,Sheet1!$224:$224,Sheet1!$225:$225,Sheet1!$226:$226,Sheet1!$227:$227,Sheet1!$230:$230,Sheet1!$231:$231,Sheet1!$232:$232,Sheet1!$233:$233,Sheet1!$234:$234</definedName>
    <definedName name="QB_FORMULA_0" localSheetId="1" hidden="1">Sheet1!$CM$4,Sheet1!$CO$4,Sheet1!$CQ$4,Sheet1!$CS$4,Sheet1!$CU$4,Sheet1!$CW$4,Sheet1!$K$7,Sheet1!$M$7,Sheet1!$S$7,Sheet1!$U$7,Sheet1!$AA$7,Sheet1!$AC$7,Sheet1!$AI$7,Sheet1!$AK$7,Sheet1!$AQ$7,Sheet1!$AS$7</definedName>
    <definedName name="QB_FORMULA_1" localSheetId="1" hidden="1">Sheet1!$AY$7,Sheet1!$BA$7,Sheet1!$BG$7,Sheet1!$BI$7,Sheet1!$BO$7,Sheet1!$BQ$7,Sheet1!$BW$7,Sheet1!$BY$7,Sheet1!$CE$7,Sheet1!$CG$7,Sheet1!$CM$7,Sheet1!$CO$7,Sheet1!$CQ$7,Sheet1!$CS$7,Sheet1!$CU$7,Sheet1!$CW$7</definedName>
    <definedName name="QB_FORMULA_10" localSheetId="1" hidden="1">Sheet1!$CE$13,Sheet1!$CG$13,Sheet1!$CI$13,Sheet1!$CK$13,Sheet1!$CM$13,Sheet1!$CO$13,Sheet1!$CQ$13,Sheet1!$CS$13,Sheet1!$CU$13,Sheet1!$CW$13,Sheet1!$K$15,Sheet1!$M$15,Sheet1!$S$15,Sheet1!$U$15,Sheet1!$AA$15,Sheet1!$AC$15</definedName>
    <definedName name="QB_FORMULA_100" localSheetId="1" hidden="1">Sheet1!$K$98,Sheet1!$M$98,Sheet1!$S$98,Sheet1!$U$98,Sheet1!$AA$98,Sheet1!$AC$98,Sheet1!$AI$98,Sheet1!$AK$98,Sheet1!$AQ$98,Sheet1!$AS$98,Sheet1!$AY$98,Sheet1!$BA$98,Sheet1!$BG$98,Sheet1!$BI$98,Sheet1!$BO$98,Sheet1!$BQ$98</definedName>
    <definedName name="QB_FORMULA_101" localSheetId="1" hidden="1">Sheet1!$BW$98,Sheet1!$BY$98,Sheet1!$CE$98,Sheet1!$CG$98,Sheet1!$CM$98,Sheet1!$CO$98,Sheet1!$CQ$98,Sheet1!$CS$98,Sheet1!$CU$98,Sheet1!$CW$98,Sheet1!$CM$99,Sheet1!$CO$99,Sheet1!$CQ$99,Sheet1!$CS$99,Sheet1!$CU$99,Sheet1!$CW$99</definedName>
    <definedName name="QB_FORMULA_102" localSheetId="1" hidden="1">Sheet1!$CM$100,Sheet1!$CO$100,Sheet1!$CQ$100,Sheet1!$CS$100,Sheet1!$CU$100,Sheet1!$CW$100,Sheet1!$K$101,Sheet1!$M$101,Sheet1!$S$101,Sheet1!$U$101,Sheet1!$AA$101,Sheet1!$AC$101,Sheet1!$AI$101,Sheet1!$AK$101,Sheet1!$AQ$101,Sheet1!$AS$101</definedName>
    <definedName name="QB_FORMULA_103" localSheetId="1" hidden="1">Sheet1!$AY$101,Sheet1!$BA$101,Sheet1!$BG$101,Sheet1!$BI$101,Sheet1!$BO$101,Sheet1!$BQ$101,Sheet1!$BW$101,Sheet1!$BY$101,Sheet1!$CE$101,Sheet1!$CG$101,Sheet1!$CM$101,Sheet1!$CO$101,Sheet1!$CQ$101,Sheet1!$CS$101,Sheet1!$CU$101,Sheet1!$CW$101</definedName>
    <definedName name="QB_FORMULA_104" localSheetId="1" hidden="1">Sheet1!$CM$102,Sheet1!$CO$102,Sheet1!$CQ$102,Sheet1!$CS$102,Sheet1!$CU$102,Sheet1!$CW$102,Sheet1!$G$103,Sheet1!$I$103,Sheet1!$K$103,Sheet1!$M$103,Sheet1!$O$103,Sheet1!$Q$103,Sheet1!$S$103,Sheet1!$U$103,Sheet1!$W$103,Sheet1!$Y$103</definedName>
    <definedName name="QB_FORMULA_105" localSheetId="1" hidden="1">Sheet1!$AA$103,Sheet1!$AC$103,Sheet1!$AE$103,Sheet1!$AG$103,Sheet1!$AI$103,Sheet1!$AK$103,Sheet1!$AM$103,Sheet1!$AO$103,Sheet1!$AQ$103,Sheet1!$AS$103,Sheet1!$AU$103,Sheet1!$AW$103,Sheet1!$AY$103,Sheet1!$BA$103,Sheet1!$BC$103,Sheet1!$BE$103</definedName>
    <definedName name="QB_FORMULA_106" localSheetId="1" hidden="1">Sheet1!$BG$103,Sheet1!$BI$103,Sheet1!$BK$103,Sheet1!$BM$103,Sheet1!$BO$103,Sheet1!$BQ$103,Sheet1!$BS$103,Sheet1!$BU$103,Sheet1!$BW$103,Sheet1!$BY$103,Sheet1!$CA$103,Sheet1!$CC$103,Sheet1!$CE$103,Sheet1!$CG$103,Sheet1!$CI$103,Sheet1!$CK$103</definedName>
    <definedName name="QB_FORMULA_107" localSheetId="1" hidden="1">Sheet1!$CM$103,Sheet1!$CO$103,Sheet1!$CQ$103,Sheet1!$CS$103,Sheet1!$CU$103,Sheet1!$CW$103,Sheet1!$K$105,Sheet1!$M$105,Sheet1!$S$105,Sheet1!$U$105,Sheet1!$AA$105,Sheet1!$AC$105,Sheet1!$AI$105,Sheet1!$AK$105,Sheet1!$AQ$105,Sheet1!$AS$105</definedName>
    <definedName name="QB_FORMULA_108" localSheetId="1" hidden="1">Sheet1!$AY$105,Sheet1!$BA$105,Sheet1!$BG$105,Sheet1!$BI$105,Sheet1!$BO$105,Sheet1!$BQ$105,Sheet1!$BW$105,Sheet1!$BY$105,Sheet1!$CE$105,Sheet1!$CG$105,Sheet1!$CM$105,Sheet1!$CO$105,Sheet1!$CQ$105,Sheet1!$CS$105,Sheet1!$CU$105,Sheet1!$CW$105</definedName>
    <definedName name="QB_FORMULA_109" localSheetId="1" hidden="1">Sheet1!$CM$106,Sheet1!$CO$106,Sheet1!$CQ$106,Sheet1!$CS$106,Sheet1!$CU$106,Sheet1!$CW$106,Sheet1!$CM$107,Sheet1!$CO$107,Sheet1!$CQ$107,Sheet1!$CS$107,Sheet1!$CU$107,Sheet1!$CW$107,Sheet1!$CM$108,Sheet1!$CO$108,Sheet1!$CQ$108,Sheet1!$CS$108</definedName>
    <definedName name="QB_FORMULA_11" localSheetId="1" hidden="1">Sheet1!$AI$15,Sheet1!$AK$15,Sheet1!$AQ$15,Sheet1!$AS$15,Sheet1!$AY$15,Sheet1!$BA$15,Sheet1!$BG$15,Sheet1!$BI$15,Sheet1!$BO$15,Sheet1!$BQ$15,Sheet1!$BW$15,Sheet1!$BY$15,Sheet1!$CE$15,Sheet1!$CG$15,Sheet1!$CM$15,Sheet1!$CO$15</definedName>
    <definedName name="QB_FORMULA_110" localSheetId="1" hidden="1">Sheet1!$CU$108,Sheet1!$CW$108,Sheet1!$CM$109,Sheet1!$CO$109,Sheet1!$CQ$109,Sheet1!$CS$109,Sheet1!$CU$109,Sheet1!$CW$109,Sheet1!$CM$110,Sheet1!$CO$110,Sheet1!$CQ$110,Sheet1!$CS$110,Sheet1!$CU$110,Sheet1!$CW$110,Sheet1!$G$111,Sheet1!$I$111</definedName>
    <definedName name="QB_FORMULA_111" localSheetId="1" hidden="1">Sheet1!$K$111,Sheet1!$M$111,Sheet1!$O$111,Sheet1!$Q$111,Sheet1!$S$111,Sheet1!$U$111,Sheet1!$W$111,Sheet1!$Y$111,Sheet1!$AA$111,Sheet1!$AC$111,Sheet1!$AE$111,Sheet1!$AG$111,Sheet1!$AI$111,Sheet1!$AK$111,Sheet1!$AM$111,Sheet1!$AO$111</definedName>
    <definedName name="QB_FORMULA_112" localSheetId="1" hidden="1">Sheet1!$AQ$111,Sheet1!$AS$111,Sheet1!$AU$111,Sheet1!$AW$111,Sheet1!$AY$111,Sheet1!$BA$111,Sheet1!$BC$111,Sheet1!$BE$111,Sheet1!$BG$111,Sheet1!$BI$111,Sheet1!$BK$111,Sheet1!$BM$111,Sheet1!$BO$111,Sheet1!$BQ$111,Sheet1!$BS$111,Sheet1!$BU$111</definedName>
    <definedName name="QB_FORMULA_113" localSheetId="1" hidden="1">Sheet1!$BW$111,Sheet1!$BY$111,Sheet1!$CA$111,Sheet1!$CC$111,Sheet1!$CE$111,Sheet1!$CG$111,Sheet1!$CI$111,Sheet1!$CK$111,Sheet1!$CM$111,Sheet1!$CO$111,Sheet1!$CQ$111,Sheet1!$CS$111,Sheet1!$CU$111,Sheet1!$CW$111,Sheet1!$K$113,Sheet1!$M$113</definedName>
    <definedName name="QB_FORMULA_114" localSheetId="1" hidden="1">Sheet1!$S$113,Sheet1!$U$113,Sheet1!$AA$113,Sheet1!$AC$113,Sheet1!$AI$113,Sheet1!$AK$113,Sheet1!$AQ$113,Sheet1!$AS$113,Sheet1!$AY$113,Sheet1!$BA$113,Sheet1!$BG$113,Sheet1!$BI$113,Sheet1!$BO$113,Sheet1!$BQ$113,Sheet1!$BW$113,Sheet1!$BY$113</definedName>
    <definedName name="QB_FORMULA_115" localSheetId="1" hidden="1">Sheet1!$CE$113,Sheet1!$CG$113,Sheet1!$CM$113,Sheet1!$CO$113,Sheet1!$CQ$113,Sheet1!$CS$113,Sheet1!$CU$113,Sheet1!$CW$113,Sheet1!$CM$114,Sheet1!$CO$114,Sheet1!$CQ$114,Sheet1!$CS$114,Sheet1!$CU$114,Sheet1!$CW$114,Sheet1!$K$115,Sheet1!$M$115</definedName>
    <definedName name="QB_FORMULA_116" localSheetId="1" hidden="1">Sheet1!$S$115,Sheet1!$U$115,Sheet1!$AA$115,Sheet1!$AC$115,Sheet1!$AI$115,Sheet1!$AK$115,Sheet1!$AQ$115,Sheet1!$AS$115,Sheet1!$AY$115,Sheet1!$BA$115,Sheet1!$BG$115,Sheet1!$BI$115,Sheet1!$BO$115,Sheet1!$BQ$115,Sheet1!$BW$115,Sheet1!$BY$115</definedName>
    <definedName name="QB_FORMULA_117" localSheetId="1" hidden="1">Sheet1!$CE$115,Sheet1!$CG$115,Sheet1!$CM$115,Sheet1!$CO$115,Sheet1!$CQ$115,Sheet1!$CS$115,Sheet1!$CU$115,Sheet1!$CW$115,Sheet1!$K$116,Sheet1!$M$116,Sheet1!$S$116,Sheet1!$U$116,Sheet1!$AA$116,Sheet1!$AC$116,Sheet1!$AI$116,Sheet1!$AK$116</definedName>
    <definedName name="QB_FORMULA_118" localSheetId="1" hidden="1">Sheet1!$AQ$116,Sheet1!$AS$116,Sheet1!$AY$116,Sheet1!$BA$116,Sheet1!$BG$116,Sheet1!$BI$116,Sheet1!$BO$116,Sheet1!$BQ$116,Sheet1!$BW$116,Sheet1!$BY$116,Sheet1!$CE$116,Sheet1!$CG$116,Sheet1!$CM$116,Sheet1!$CO$116,Sheet1!$CQ$116,Sheet1!$CS$116</definedName>
    <definedName name="QB_FORMULA_119" localSheetId="1" hidden="1">Sheet1!$CU$116,Sheet1!$CW$116,Sheet1!$K$117,Sheet1!$M$117,Sheet1!$S$117,Sheet1!$U$117,Sheet1!$AA$117,Sheet1!$AC$117,Sheet1!$AI$117,Sheet1!$AK$117,Sheet1!$AQ$117,Sheet1!$AS$117,Sheet1!$AY$117,Sheet1!$BA$117,Sheet1!$BG$117,Sheet1!$BI$117</definedName>
    <definedName name="QB_FORMULA_12" localSheetId="1" hidden="1">Sheet1!$CQ$15,Sheet1!$CS$15,Sheet1!$CU$15,Sheet1!$CW$15,Sheet1!$K$16,Sheet1!$M$16,Sheet1!$S$16,Sheet1!$U$16,Sheet1!$AA$16,Sheet1!$AC$16,Sheet1!$AI$16,Sheet1!$AK$16,Sheet1!$AQ$16,Sheet1!$AS$16,Sheet1!$AY$16,Sheet1!$BA$16</definedName>
    <definedName name="QB_FORMULA_120" localSheetId="1" hidden="1">Sheet1!$BO$117,Sheet1!$BQ$117,Sheet1!$BW$117,Sheet1!$BY$117,Sheet1!$CE$117,Sheet1!$CG$117,Sheet1!$CM$117,Sheet1!$CO$117,Sheet1!$CQ$117,Sheet1!$CS$117,Sheet1!$CU$117,Sheet1!$CW$117,Sheet1!$CM$118,Sheet1!$CO$118,Sheet1!$CQ$118,Sheet1!$CS$118</definedName>
    <definedName name="QB_FORMULA_121" localSheetId="1" hidden="1">Sheet1!$CU$118,Sheet1!$CW$118,Sheet1!$K$119,Sheet1!$M$119,Sheet1!$S$119,Sheet1!$U$119,Sheet1!$AA$119,Sheet1!$AC$119,Sheet1!$AI$119,Sheet1!$AK$119,Sheet1!$AQ$119,Sheet1!$AS$119,Sheet1!$AY$119,Sheet1!$BA$119,Sheet1!$BG$119,Sheet1!$BI$119</definedName>
    <definedName name="QB_FORMULA_122" localSheetId="1" hidden="1">Sheet1!$BO$119,Sheet1!$BQ$119,Sheet1!$BW$119,Sheet1!$BY$119,Sheet1!$CE$119,Sheet1!$CG$119,Sheet1!$CM$119,Sheet1!$CO$119,Sheet1!$CQ$119,Sheet1!$CS$119,Sheet1!$CU$119,Sheet1!$CW$119,Sheet1!$G$120,Sheet1!$I$120,Sheet1!$K$120,Sheet1!$M$120</definedName>
    <definedName name="QB_FORMULA_123" localSheetId="1" hidden="1">Sheet1!$O$120,Sheet1!$Q$120,Sheet1!$S$120,Sheet1!$U$120,Sheet1!$W$120,Sheet1!$Y$120,Sheet1!$AA$120,Sheet1!$AC$120,Sheet1!$AE$120,Sheet1!$AG$120,Sheet1!$AI$120,Sheet1!$AK$120,Sheet1!$AM$120,Sheet1!$AO$120,Sheet1!$AQ$120,Sheet1!$AS$120</definedName>
    <definedName name="QB_FORMULA_124" localSheetId="1" hidden="1">Sheet1!$AU$120,Sheet1!$AW$120,Sheet1!$AY$120,Sheet1!$BA$120,Sheet1!$BC$120,Sheet1!$BE$120,Sheet1!$BG$120,Sheet1!$BI$120,Sheet1!$BK$120,Sheet1!$BM$120,Sheet1!$BO$120,Sheet1!$BQ$120,Sheet1!$BS$120,Sheet1!$BU$120,Sheet1!$BW$120,Sheet1!$BY$120</definedName>
    <definedName name="QB_FORMULA_125" localSheetId="1" hidden="1">Sheet1!$CA$120,Sheet1!$CC$120,Sheet1!$CE$120,Sheet1!$CG$120,Sheet1!$CI$120,Sheet1!$CK$120,Sheet1!$CM$120,Sheet1!$CO$120,Sheet1!$CQ$120,Sheet1!$CS$120,Sheet1!$CU$120,Sheet1!$CW$120,Sheet1!$K$121,Sheet1!$M$121,Sheet1!$S$121,Sheet1!$U$121</definedName>
    <definedName name="QB_FORMULA_126" localSheetId="1" hidden="1">Sheet1!$AA$121,Sheet1!$AC$121,Sheet1!$AI$121,Sheet1!$AK$121,Sheet1!$AQ$121,Sheet1!$AS$121,Sheet1!$AY$121,Sheet1!$BA$121,Sheet1!$BG$121,Sheet1!$BI$121,Sheet1!$BO$121,Sheet1!$BQ$121,Sheet1!$BW$121,Sheet1!$BY$121,Sheet1!$CE$121,Sheet1!$CG$121</definedName>
    <definedName name="QB_FORMULA_127" localSheetId="1" hidden="1">Sheet1!$CM$121,Sheet1!$CO$121,Sheet1!$CQ$121,Sheet1!$CS$121,Sheet1!$CU$121,Sheet1!$CW$121,Sheet1!$K$123,Sheet1!$M$123,Sheet1!$S$123,Sheet1!$U$123,Sheet1!$AA$123,Sheet1!$AC$123,Sheet1!$AI$123,Sheet1!$AK$123,Sheet1!$AQ$123,Sheet1!$AS$123</definedName>
    <definedName name="QB_FORMULA_128" localSheetId="1" hidden="1">Sheet1!$AY$123,Sheet1!$BA$123,Sheet1!$BG$123,Sheet1!$BI$123,Sheet1!$BO$123,Sheet1!$BQ$123,Sheet1!$BW$123,Sheet1!$BY$123,Sheet1!$CE$123,Sheet1!$CG$123,Sheet1!$CM$123,Sheet1!$CO$123,Sheet1!$CQ$123,Sheet1!$CS$123,Sheet1!$CU$123,Sheet1!$CW$123</definedName>
    <definedName name="QB_FORMULA_129" localSheetId="1" hidden="1">Sheet1!$CM$124,Sheet1!$CO$124,Sheet1!$CQ$124,Sheet1!$CS$124,Sheet1!$CU$124,Sheet1!$CW$124,Sheet1!$CM$125,Sheet1!$CO$125,Sheet1!$CQ$125,Sheet1!$CS$125,Sheet1!$CU$125,Sheet1!$CW$125,Sheet1!$K$126,Sheet1!$M$126,Sheet1!$S$126,Sheet1!$U$126</definedName>
    <definedName name="QB_FORMULA_13" localSheetId="1" hidden="1">Sheet1!$BG$16,Sheet1!$BI$16,Sheet1!$BO$16,Sheet1!$BQ$16,Sheet1!$BW$16,Sheet1!$BY$16,Sheet1!$CE$16,Sheet1!$CG$16,Sheet1!$CM$16,Sheet1!$CO$16,Sheet1!$CQ$16,Sheet1!$CS$16,Sheet1!$CU$16,Sheet1!$CW$16,Sheet1!$CM$17,Sheet1!$CO$17</definedName>
    <definedName name="QB_FORMULA_130" localSheetId="1" hidden="1">Sheet1!$AA$126,Sheet1!$AC$126,Sheet1!$AI$126,Sheet1!$AK$126,Sheet1!$AQ$126,Sheet1!$AS$126,Sheet1!$AY$126,Sheet1!$BA$126,Sheet1!$BG$126,Sheet1!$BI$126,Sheet1!$BO$126,Sheet1!$BQ$126,Sheet1!$BW$126,Sheet1!$BY$126,Sheet1!$CE$126,Sheet1!$CG$126</definedName>
    <definedName name="QB_FORMULA_131" localSheetId="1" hidden="1">Sheet1!$CM$126,Sheet1!$CO$126,Sheet1!$CQ$126,Sheet1!$CS$126,Sheet1!$CU$126,Sheet1!$CW$126,Sheet1!$CM$127,Sheet1!$CO$127,Sheet1!$CQ$127,Sheet1!$CS$127,Sheet1!$CU$127,Sheet1!$CW$127,Sheet1!$CM$128,Sheet1!$CO$128,Sheet1!$CQ$128,Sheet1!$CS$128</definedName>
    <definedName name="QB_FORMULA_132" localSheetId="1" hidden="1">Sheet1!$CU$128,Sheet1!$CW$128,Sheet1!$G$129,Sheet1!$I$129,Sheet1!$K$129,Sheet1!$M$129,Sheet1!$O$129,Sheet1!$Q$129,Sheet1!$S$129,Sheet1!$U$129,Sheet1!$W$129,Sheet1!$Y$129,Sheet1!$AA$129,Sheet1!$AC$129,Sheet1!$AE$129,Sheet1!$AG$129</definedName>
    <definedName name="QB_FORMULA_133" localSheetId="1" hidden="1">Sheet1!$AI$129,Sheet1!$AK$129,Sheet1!$AM$129,Sheet1!$AO$129,Sheet1!$AQ$129,Sheet1!$AS$129,Sheet1!$AU$129,Sheet1!$AW$129,Sheet1!$AY$129,Sheet1!$BA$129,Sheet1!$BC$129,Sheet1!$BE$129,Sheet1!$BG$129,Sheet1!$BI$129,Sheet1!$BK$129,Sheet1!$BM$129</definedName>
    <definedName name="QB_FORMULA_134" localSheetId="1" hidden="1">Sheet1!$BO$129,Sheet1!$BQ$129,Sheet1!$BS$129,Sheet1!$BU$129,Sheet1!$BW$129,Sheet1!$BY$129,Sheet1!$CA$129,Sheet1!$CC$129,Sheet1!$CE$129,Sheet1!$CG$129,Sheet1!$CI$129,Sheet1!$CK$129,Sheet1!$CM$129,Sheet1!$CO$129,Sheet1!$CQ$129,Sheet1!$CS$129</definedName>
    <definedName name="QB_FORMULA_135" localSheetId="1" hidden="1">Sheet1!$CU$129,Sheet1!$CW$129,Sheet1!$K$131,Sheet1!$M$131,Sheet1!$S$131,Sheet1!$U$131,Sheet1!$AA$131,Sheet1!$AC$131,Sheet1!$AI$131,Sheet1!$AK$131,Sheet1!$AQ$131,Sheet1!$AS$131,Sheet1!$AY$131,Sheet1!$BA$131,Sheet1!$BG$131,Sheet1!$BI$131</definedName>
    <definedName name="QB_FORMULA_136" localSheetId="1" hidden="1">Sheet1!$BO$131,Sheet1!$BQ$131,Sheet1!$BW$131,Sheet1!$BY$131,Sheet1!$CE$131,Sheet1!$CG$131,Sheet1!$CM$131,Sheet1!$CO$131,Sheet1!$CQ$131,Sheet1!$CS$131,Sheet1!$CU$131,Sheet1!$CW$131,Sheet1!$K$132,Sheet1!$M$132,Sheet1!$S$132,Sheet1!$U$132</definedName>
    <definedName name="QB_FORMULA_137" localSheetId="1" hidden="1">Sheet1!$AA$132,Sheet1!$AC$132,Sheet1!$AI$132,Sheet1!$AK$132,Sheet1!$AQ$132,Sheet1!$AS$132,Sheet1!$AY$132,Sheet1!$BA$132,Sheet1!$BG$132,Sheet1!$BI$132,Sheet1!$BO$132,Sheet1!$BQ$132,Sheet1!$BW$132,Sheet1!$BY$132,Sheet1!$CE$132,Sheet1!$CG$132</definedName>
    <definedName name="QB_FORMULA_138" localSheetId="1" hidden="1">Sheet1!$CM$132,Sheet1!$CO$132,Sheet1!$CQ$132,Sheet1!$CS$132,Sheet1!$CU$132,Sheet1!$CW$132,Sheet1!$K$133,Sheet1!$M$133,Sheet1!$S$133,Sheet1!$U$133,Sheet1!$AA$133,Sheet1!$AC$133,Sheet1!$AI$133,Sheet1!$AK$133,Sheet1!$AQ$133,Sheet1!$AS$133</definedName>
    <definedName name="QB_FORMULA_139" localSheetId="1" hidden="1">Sheet1!$AY$133,Sheet1!$BA$133,Sheet1!$BG$133,Sheet1!$BI$133,Sheet1!$BO$133,Sheet1!$BQ$133,Sheet1!$BW$133,Sheet1!$BY$133,Sheet1!$CE$133,Sheet1!$CG$133,Sheet1!$CM$133,Sheet1!$CO$133,Sheet1!$CQ$133,Sheet1!$CS$133,Sheet1!$CU$133,Sheet1!$CW$133</definedName>
    <definedName name="QB_FORMULA_14" localSheetId="1" hidden="1">Sheet1!$CQ$17,Sheet1!$CS$17,Sheet1!$CU$17,Sheet1!$CW$17,Sheet1!$G$18,Sheet1!$I$18,Sheet1!$K$18,Sheet1!$M$18,Sheet1!$O$18,Sheet1!$Q$18,Sheet1!$S$18,Sheet1!$U$18,Sheet1!$W$18,Sheet1!$Y$18,Sheet1!$AA$18,Sheet1!$AC$18</definedName>
    <definedName name="QB_FORMULA_140" localSheetId="1" hidden="1">Sheet1!$K$134,Sheet1!$M$134,Sheet1!$S$134,Sheet1!$U$134,Sheet1!$AA$134,Sheet1!$AC$134,Sheet1!$AI$134,Sheet1!$AK$134,Sheet1!$AQ$134,Sheet1!$AS$134,Sheet1!$AY$134,Sheet1!$BA$134,Sheet1!$BG$134,Sheet1!$BI$134,Sheet1!$BO$134,Sheet1!$BQ$134</definedName>
    <definedName name="QB_FORMULA_141" localSheetId="1" hidden="1">Sheet1!$BW$134,Sheet1!$BY$134,Sheet1!$CE$134,Sheet1!$CG$134,Sheet1!$CM$134,Sheet1!$CO$134,Sheet1!$CQ$134,Sheet1!$CS$134,Sheet1!$CU$134,Sheet1!$CW$134,Sheet1!$K$135,Sheet1!$M$135,Sheet1!$S$135,Sheet1!$U$135,Sheet1!$AA$135,Sheet1!$AC$135</definedName>
    <definedName name="QB_FORMULA_142" localSheetId="1" hidden="1">Sheet1!$AI$135,Sheet1!$AK$135,Sheet1!$AQ$135,Sheet1!$AS$135,Sheet1!$AY$135,Sheet1!$BA$135,Sheet1!$BG$135,Sheet1!$BI$135,Sheet1!$BO$135,Sheet1!$BQ$135,Sheet1!$BW$135,Sheet1!$BY$135,Sheet1!$CE$135,Sheet1!$CG$135,Sheet1!$CM$135,Sheet1!$CO$135</definedName>
    <definedName name="QB_FORMULA_143" localSheetId="1" hidden="1">Sheet1!$CQ$135,Sheet1!$CS$135,Sheet1!$CU$135,Sheet1!$CW$135,Sheet1!$K$136,Sheet1!$M$136,Sheet1!$S$136,Sheet1!$U$136,Sheet1!$AA$136,Sheet1!$AC$136,Sheet1!$AI$136,Sheet1!$AK$136,Sheet1!$AQ$136,Sheet1!$AS$136,Sheet1!$AY$136,Sheet1!$BA$136</definedName>
    <definedName name="QB_FORMULA_144" localSheetId="1" hidden="1">Sheet1!$BG$136,Sheet1!$BI$136,Sheet1!$BO$136,Sheet1!$BQ$136,Sheet1!$BW$136,Sheet1!$BY$136,Sheet1!$CE$136,Sheet1!$CG$136,Sheet1!$CM$136,Sheet1!$CO$136,Sheet1!$CQ$136,Sheet1!$CS$136,Sheet1!$CU$136,Sheet1!$CW$136,Sheet1!$CM$137,Sheet1!$CO$137</definedName>
    <definedName name="QB_FORMULA_145" localSheetId="1" hidden="1">Sheet1!$CQ$137,Sheet1!$CS$137,Sheet1!$CU$137,Sheet1!$CW$137,Sheet1!$K$138,Sheet1!$M$138,Sheet1!$S$138,Sheet1!$U$138,Sheet1!$AA$138,Sheet1!$AC$138,Sheet1!$AI$138,Sheet1!$AK$138,Sheet1!$AQ$138,Sheet1!$AS$138,Sheet1!$AY$138,Sheet1!$BA$138</definedName>
    <definedName name="QB_FORMULA_146" localSheetId="1" hidden="1">Sheet1!$BG$138,Sheet1!$BI$138,Sheet1!$BO$138,Sheet1!$BQ$138,Sheet1!$BW$138,Sheet1!$BY$138,Sheet1!$CE$138,Sheet1!$CG$138,Sheet1!$CM$138,Sheet1!$CO$138,Sheet1!$CQ$138,Sheet1!$CS$138,Sheet1!$CU$138,Sheet1!$CW$138,Sheet1!$K$139,Sheet1!$M$139</definedName>
    <definedName name="QB_FORMULA_147" localSheetId="1" hidden="1">Sheet1!$S$139,Sheet1!$U$139,Sheet1!$AA$139,Sheet1!$AC$139,Sheet1!$AI$139,Sheet1!$AK$139,Sheet1!$AQ$139,Sheet1!$AS$139,Sheet1!$AY$139,Sheet1!$BA$139,Sheet1!$BG$139,Sheet1!$BI$139,Sheet1!$BO$139,Sheet1!$BQ$139,Sheet1!$BW$139,Sheet1!$BY$139</definedName>
    <definedName name="QB_FORMULA_148" localSheetId="1" hidden="1">Sheet1!$CE$139,Sheet1!$CG$139,Sheet1!$CM$139,Sheet1!$CO$139,Sheet1!$CQ$139,Sheet1!$CS$139,Sheet1!$CU$139,Sheet1!$CW$139,Sheet1!$K$140,Sheet1!$M$140,Sheet1!$S$140,Sheet1!$U$140,Sheet1!$AA$140,Sheet1!$AC$140,Sheet1!$AI$140,Sheet1!$AK$140</definedName>
    <definedName name="QB_FORMULA_149" localSheetId="1" hidden="1">Sheet1!$AQ$140,Sheet1!$AS$140,Sheet1!$AY$140,Sheet1!$BA$140,Sheet1!$BG$140,Sheet1!$BI$140,Sheet1!$BO$140,Sheet1!$BQ$140,Sheet1!$BW$140,Sheet1!$BY$140,Sheet1!$CE$140,Sheet1!$CG$140,Sheet1!$CM$140,Sheet1!$CO$140,Sheet1!$CQ$140,Sheet1!$CS$140</definedName>
    <definedName name="QB_FORMULA_15" localSheetId="1" hidden="1">Sheet1!$AE$18,Sheet1!$AG$18,Sheet1!$AI$18,Sheet1!$AK$18,Sheet1!$AM$18,Sheet1!$AO$18,Sheet1!$AQ$18,Sheet1!$AS$18,Sheet1!$AU$18,Sheet1!$AW$18,Sheet1!$AY$18,Sheet1!$BA$18,Sheet1!$BC$18,Sheet1!$BE$18,Sheet1!$BG$18,Sheet1!$BI$18</definedName>
    <definedName name="QB_FORMULA_150" localSheetId="1" hidden="1">Sheet1!$CU$140,Sheet1!$CW$140,Sheet1!$CM$141,Sheet1!$CO$141,Sheet1!$CQ$141,Sheet1!$CS$141,Sheet1!$CU$141,Sheet1!$CW$141,Sheet1!$CM$142,Sheet1!$CO$142,Sheet1!$CQ$142,Sheet1!$CS$142,Sheet1!$CU$142,Sheet1!$CW$142,Sheet1!$G$143,Sheet1!$I$143</definedName>
    <definedName name="QB_FORMULA_151" localSheetId="1" hidden="1">Sheet1!$K$143,Sheet1!$M$143,Sheet1!$O$143,Sheet1!$Q$143,Sheet1!$S$143,Sheet1!$U$143,Sheet1!$W$143,Sheet1!$Y$143,Sheet1!$AA$143,Sheet1!$AC$143,Sheet1!$AE$143,Sheet1!$AG$143,Sheet1!$AI$143,Sheet1!$AK$143,Sheet1!$AM$143,Sheet1!$AO$143</definedName>
    <definedName name="QB_FORMULA_152" localSheetId="1" hidden="1">Sheet1!$AQ$143,Sheet1!$AS$143,Sheet1!$AU$143,Sheet1!$AW$143,Sheet1!$AY$143,Sheet1!$BA$143,Sheet1!$BC$143,Sheet1!$BE$143,Sheet1!$BG$143,Sheet1!$BI$143,Sheet1!$BK$143,Sheet1!$BM$143,Sheet1!$BO$143,Sheet1!$BQ$143,Sheet1!$BS$143,Sheet1!$BU$143</definedName>
    <definedName name="QB_FORMULA_153" localSheetId="1" hidden="1">Sheet1!$BW$143,Sheet1!$BY$143,Sheet1!$CA$143,Sheet1!$CC$143,Sheet1!$CE$143,Sheet1!$CG$143,Sheet1!$CI$143,Sheet1!$CK$143,Sheet1!$CM$143,Sheet1!$CO$143,Sheet1!$CQ$143,Sheet1!$CS$143,Sheet1!$CU$143,Sheet1!$CW$143,Sheet1!$CM$144,Sheet1!$CO$144</definedName>
    <definedName name="QB_FORMULA_154" localSheetId="1" hidden="1">Sheet1!$CQ$144,Sheet1!$CS$144,Sheet1!$CU$144,Sheet1!$CW$144,Sheet1!$CM$146,Sheet1!$CO$146,Sheet1!$CQ$146,Sheet1!$CS$146,Sheet1!$CU$146,Sheet1!$CW$146,Sheet1!$K$147,Sheet1!$M$147,Sheet1!$S$147,Sheet1!$U$147,Sheet1!$AA$147,Sheet1!$AC$147</definedName>
    <definedName name="QB_FORMULA_155" localSheetId="1" hidden="1">Sheet1!$AI$147,Sheet1!$AK$147,Sheet1!$AQ$147,Sheet1!$AS$147,Sheet1!$AY$147,Sheet1!$BA$147,Sheet1!$BG$147,Sheet1!$BI$147,Sheet1!$BO$147,Sheet1!$BQ$147,Sheet1!$BW$147,Sheet1!$BY$147,Sheet1!$CE$147,Sheet1!$CG$147,Sheet1!$CM$147,Sheet1!$CO$147</definedName>
    <definedName name="QB_FORMULA_156" localSheetId="1" hidden="1">Sheet1!$CQ$147,Sheet1!$CS$147,Sheet1!$CU$147,Sheet1!$CW$147,Sheet1!$K$148,Sheet1!$M$148,Sheet1!$S$148,Sheet1!$U$148,Sheet1!$AA$148,Sheet1!$AC$148,Sheet1!$AI$148,Sheet1!$AK$148,Sheet1!$AQ$148,Sheet1!$AS$148,Sheet1!$AY$148,Sheet1!$BA$148</definedName>
    <definedName name="QB_FORMULA_157" localSheetId="1" hidden="1">Sheet1!$BG$148,Sheet1!$BI$148,Sheet1!$BO$148,Sheet1!$BQ$148,Sheet1!$BW$148,Sheet1!$BY$148,Sheet1!$CE$148,Sheet1!$CG$148,Sheet1!$CM$148,Sheet1!$CO$148,Sheet1!$CQ$148,Sheet1!$CS$148,Sheet1!$CU$148,Sheet1!$CW$148,Sheet1!$K$149,Sheet1!$M$149</definedName>
    <definedName name="QB_FORMULA_158" localSheetId="1" hidden="1">Sheet1!$S$149,Sheet1!$U$149,Sheet1!$AA$149,Sheet1!$AC$149,Sheet1!$AI$149,Sheet1!$AK$149,Sheet1!$AQ$149,Sheet1!$AS$149,Sheet1!$AY$149,Sheet1!$BA$149,Sheet1!$BG$149,Sheet1!$BI$149,Sheet1!$BO$149,Sheet1!$BQ$149,Sheet1!$BW$149,Sheet1!$BY$149</definedName>
    <definedName name="QB_FORMULA_159" localSheetId="1" hidden="1">Sheet1!$CE$149,Sheet1!$CG$149,Sheet1!$CM$149,Sheet1!$CO$149,Sheet1!$CQ$149,Sheet1!$CS$149,Sheet1!$CU$149,Sheet1!$CW$149,Sheet1!$K$150,Sheet1!$M$150,Sheet1!$S$150,Sheet1!$U$150,Sheet1!$AA$150,Sheet1!$AC$150,Sheet1!$AI$150,Sheet1!$AK$150</definedName>
    <definedName name="QB_FORMULA_16" localSheetId="1" hidden="1">Sheet1!$BK$18,Sheet1!$BM$18,Sheet1!$BO$18,Sheet1!$BQ$18,Sheet1!$BS$18,Sheet1!$BU$18,Sheet1!$BW$18,Sheet1!$BY$18,Sheet1!$CA$18,Sheet1!$CC$18,Sheet1!$CE$18,Sheet1!$CG$18,Sheet1!$CI$18,Sheet1!$CK$18,Sheet1!$CM$18,Sheet1!$CO$18</definedName>
    <definedName name="QB_FORMULA_160" localSheetId="1" hidden="1">Sheet1!$AQ$150,Sheet1!$AS$150,Sheet1!$AY$150,Sheet1!$BA$150,Sheet1!$BG$150,Sheet1!$BI$150,Sheet1!$BO$150,Sheet1!$BQ$150,Sheet1!$BW$150,Sheet1!$BY$150,Sheet1!$CE$150,Sheet1!$CG$150,Sheet1!$CM$150,Sheet1!$CO$150,Sheet1!$CQ$150,Sheet1!$CS$150</definedName>
    <definedName name="QB_FORMULA_161" localSheetId="1" hidden="1">Sheet1!$CU$150,Sheet1!$CW$150,Sheet1!$CM$151,Sheet1!$CO$151,Sheet1!$CQ$151,Sheet1!$CS$151,Sheet1!$CU$151,Sheet1!$CW$151,Sheet1!$CM$152,Sheet1!$CO$152,Sheet1!$CQ$152,Sheet1!$CS$152,Sheet1!$CU$152,Sheet1!$CW$152,Sheet1!$CM$153,Sheet1!$CO$153</definedName>
    <definedName name="QB_FORMULA_162" localSheetId="1" hidden="1">Sheet1!$CQ$153,Sheet1!$CS$153,Sheet1!$CU$153,Sheet1!$CW$153,Sheet1!$K$154,Sheet1!$M$154,Sheet1!$S$154,Sheet1!$U$154,Sheet1!$AA$154,Sheet1!$AC$154,Sheet1!$AI$154,Sheet1!$AK$154,Sheet1!$AQ$154,Sheet1!$AS$154,Sheet1!$AY$154,Sheet1!$BA$154</definedName>
    <definedName name="QB_FORMULA_163" localSheetId="1" hidden="1">Sheet1!$BG$154,Sheet1!$BI$154,Sheet1!$BO$154,Sheet1!$BQ$154,Sheet1!$BW$154,Sheet1!$BY$154,Sheet1!$CE$154,Sheet1!$CG$154,Sheet1!$CM$154,Sheet1!$CO$154,Sheet1!$CQ$154,Sheet1!$CS$154,Sheet1!$CU$154,Sheet1!$CW$154,Sheet1!$CM$155,Sheet1!$CO$155</definedName>
    <definedName name="QB_FORMULA_164" localSheetId="1" hidden="1">Sheet1!$CQ$155,Sheet1!$CS$155,Sheet1!$CU$155,Sheet1!$CW$155,Sheet1!$CM$156,Sheet1!$CO$156,Sheet1!$CQ$156,Sheet1!$CS$156,Sheet1!$CU$156,Sheet1!$CW$156,Sheet1!$G$157,Sheet1!$I$157,Sheet1!$K$157,Sheet1!$M$157,Sheet1!$O$157,Sheet1!$Q$157</definedName>
    <definedName name="QB_FORMULA_165" localSheetId="1" hidden="1">Sheet1!$S$157,Sheet1!$U$157,Sheet1!$W$157,Sheet1!$Y$157,Sheet1!$AA$157,Sheet1!$AC$157,Sheet1!$AE$157,Sheet1!$AG$157,Sheet1!$AI$157,Sheet1!$AK$157,Sheet1!$AM$157,Sheet1!$AO$157,Sheet1!$AQ$157,Sheet1!$AS$157,Sheet1!$AU$157,Sheet1!$AW$157</definedName>
    <definedName name="QB_FORMULA_166" localSheetId="1" hidden="1">Sheet1!$AY$157,Sheet1!$BA$157,Sheet1!$BC$157,Sheet1!$BE$157,Sheet1!$BG$157,Sheet1!$BI$157,Sheet1!$BK$157,Sheet1!$BM$157,Sheet1!$BO$157,Sheet1!$BQ$157,Sheet1!$BS$157,Sheet1!$BU$157,Sheet1!$BW$157,Sheet1!$BY$157,Sheet1!$CA$157,Sheet1!$CC$157</definedName>
    <definedName name="QB_FORMULA_167" localSheetId="1" hidden="1">Sheet1!$CE$157,Sheet1!$CG$157,Sheet1!$CI$157,Sheet1!$CK$157,Sheet1!$CM$157,Sheet1!$CO$157,Sheet1!$CQ$157,Sheet1!$CS$157,Sheet1!$CU$157,Sheet1!$CW$157,Sheet1!$CM$158,Sheet1!$CO$158,Sheet1!$CQ$158,Sheet1!$CS$158,Sheet1!$CU$158,Sheet1!$CW$158</definedName>
    <definedName name="QB_FORMULA_168" localSheetId="1" hidden="1">Sheet1!$G$159,Sheet1!$I$159,Sheet1!$K$159,Sheet1!$M$159,Sheet1!$O$159,Sheet1!$Q$159,Sheet1!$S$159,Sheet1!$U$159,Sheet1!$W$159,Sheet1!$Y$159,Sheet1!$AA$159,Sheet1!$AC$159,Sheet1!$AE$159,Sheet1!$AG$159,Sheet1!$AI$159,Sheet1!$AK$159</definedName>
    <definedName name="QB_FORMULA_169" localSheetId="1" hidden="1">Sheet1!$AM$159,Sheet1!$AO$159,Sheet1!$AQ$159,Sheet1!$AS$159,Sheet1!$AU$159,Sheet1!$AW$159,Sheet1!$AY$159,Sheet1!$BA$159,Sheet1!$BC$159,Sheet1!$BE$159,Sheet1!$BG$159,Sheet1!$BI$159,Sheet1!$BK$159,Sheet1!$BM$159,Sheet1!$BO$159,Sheet1!$BQ$159</definedName>
    <definedName name="QB_FORMULA_17" localSheetId="1" hidden="1">Sheet1!$CQ$18,Sheet1!$CS$18,Sheet1!$CU$18,Sheet1!$CW$18,Sheet1!$K$19,Sheet1!$M$19,Sheet1!$S$19,Sheet1!$U$19,Sheet1!$AA$19,Sheet1!$AC$19,Sheet1!$AI$19,Sheet1!$AK$19,Sheet1!$AQ$19,Sheet1!$AS$19,Sheet1!$AY$19,Sheet1!$BA$19</definedName>
    <definedName name="QB_FORMULA_170" localSheetId="1" hidden="1">Sheet1!$BS$159,Sheet1!$BU$159,Sheet1!$BW$159,Sheet1!$BY$159,Sheet1!$CA$159,Sheet1!$CC$159,Sheet1!$CE$159,Sheet1!$CG$159,Sheet1!$CI$159,Sheet1!$CK$159,Sheet1!$CM$159,Sheet1!$CO$159,Sheet1!$CQ$159,Sheet1!$CS$159,Sheet1!$CU$159,Sheet1!$CW$159</definedName>
    <definedName name="QB_FORMULA_171" localSheetId="1" hidden="1">Sheet1!$K$162,Sheet1!$M$162,Sheet1!$S$162,Sheet1!$U$162,Sheet1!$AA$162,Sheet1!$AC$162,Sheet1!$AI$162,Sheet1!$AK$162,Sheet1!$AQ$162,Sheet1!$AS$162,Sheet1!$AY$162,Sheet1!$BA$162,Sheet1!$BG$162,Sheet1!$BI$162,Sheet1!$BO$162,Sheet1!$BQ$162</definedName>
    <definedName name="QB_FORMULA_172" localSheetId="1" hidden="1">Sheet1!$BW$162,Sheet1!$BY$162,Sheet1!$CE$162,Sheet1!$CG$162,Sheet1!$CM$162,Sheet1!$CO$162,Sheet1!$CQ$162,Sheet1!$CS$162,Sheet1!$CU$162,Sheet1!$CW$162,Sheet1!$CM$163,Sheet1!$CO$163,Sheet1!$CQ$163,Sheet1!$CS$163,Sheet1!$CU$163,Sheet1!$CW$163</definedName>
    <definedName name="QB_FORMULA_173" localSheetId="1" hidden="1">Sheet1!$K$164,Sheet1!$M$164,Sheet1!$S$164,Sheet1!$U$164,Sheet1!$AA$164,Sheet1!$AC$164,Sheet1!$AI$164,Sheet1!$AK$164,Sheet1!$AQ$164,Sheet1!$AS$164,Sheet1!$AY$164,Sheet1!$BA$164,Sheet1!$BG$164,Sheet1!$BI$164,Sheet1!$BO$164,Sheet1!$BQ$164</definedName>
    <definedName name="QB_FORMULA_174" localSheetId="1" hidden="1">Sheet1!$BW$164,Sheet1!$BY$164,Sheet1!$CE$164,Sheet1!$CG$164,Sheet1!$CM$164,Sheet1!$CO$164,Sheet1!$CQ$164,Sheet1!$CS$164,Sheet1!$CU$164,Sheet1!$CW$164,Sheet1!$K$165,Sheet1!$M$165,Sheet1!$S$165,Sheet1!$U$165,Sheet1!$AA$165,Sheet1!$AC$165</definedName>
    <definedName name="QB_FORMULA_175" localSheetId="1" hidden="1">Sheet1!$AI$165,Sheet1!$AK$165,Sheet1!$AQ$165,Sheet1!$AS$165,Sheet1!$AY$165,Sheet1!$BA$165,Sheet1!$BG$165,Sheet1!$BI$165,Sheet1!$BO$165,Sheet1!$BQ$165,Sheet1!$BW$165,Sheet1!$BY$165,Sheet1!$CE$165,Sheet1!$CG$165,Sheet1!$CM$165,Sheet1!$CO$165</definedName>
    <definedName name="QB_FORMULA_176" localSheetId="1" hidden="1">Sheet1!$CQ$165,Sheet1!$CS$165,Sheet1!$CU$165,Sheet1!$CW$165,Sheet1!$G$166,Sheet1!$I$166,Sheet1!$K$166,Sheet1!$M$166,Sheet1!$O$166,Sheet1!$Q$166,Sheet1!$S$166,Sheet1!$U$166,Sheet1!$W$166,Sheet1!$Y$166,Sheet1!$AA$166,Sheet1!$AC$166</definedName>
    <definedName name="QB_FORMULA_177" localSheetId="1" hidden="1">Sheet1!$AE$166,Sheet1!$AG$166,Sheet1!$AI$166,Sheet1!$AK$166,Sheet1!$AM$166,Sheet1!$AO$166,Sheet1!$AQ$166,Sheet1!$AS$166,Sheet1!$AU$166,Sheet1!$AW$166,Sheet1!$AY$166,Sheet1!$BA$166,Sheet1!$BC$166,Sheet1!$BE$166,Sheet1!$BG$166,Sheet1!$BI$166</definedName>
    <definedName name="QB_FORMULA_178" localSheetId="1" hidden="1">Sheet1!$BK$166,Sheet1!$BM$166,Sheet1!$BO$166,Sheet1!$BQ$166,Sheet1!$BS$166,Sheet1!$BU$166,Sheet1!$BW$166,Sheet1!$BY$166,Sheet1!$CA$166,Sheet1!$CC$166,Sheet1!$CE$166,Sheet1!$CG$166,Sheet1!$CI$166,Sheet1!$CK$166,Sheet1!$CM$166,Sheet1!$CO$166</definedName>
    <definedName name="QB_FORMULA_179" localSheetId="1" hidden="1">Sheet1!$CQ$166,Sheet1!$CS$166,Sheet1!$CU$166,Sheet1!$CW$166,Sheet1!$CM$167,Sheet1!$CO$167,Sheet1!$CQ$167,Sheet1!$CS$167,Sheet1!$CU$167,Sheet1!$CW$167,Sheet1!$CM$169,Sheet1!$CO$169,Sheet1!$CQ$169,Sheet1!$CS$169,Sheet1!$CU$169,Sheet1!$CW$169</definedName>
    <definedName name="QB_FORMULA_18" localSheetId="1" hidden="1">Sheet1!$BG$19,Sheet1!$BI$19,Sheet1!$BO$19,Sheet1!$BQ$19,Sheet1!$BW$19,Sheet1!$BY$19,Sheet1!$CE$19,Sheet1!$CG$19,Sheet1!$CM$19,Sheet1!$CO$19,Sheet1!$CQ$19,Sheet1!$CS$19,Sheet1!$CU$19,Sheet1!$CW$19,Sheet1!$G$20,Sheet1!$I$20</definedName>
    <definedName name="QB_FORMULA_180" localSheetId="1" hidden="1">Sheet1!$CM$170,Sheet1!$CO$170,Sheet1!$CQ$170,Sheet1!$CS$170,Sheet1!$CU$170,Sheet1!$CW$170,Sheet1!$CM$171,Sheet1!$CO$171,Sheet1!$CQ$171,Sheet1!$CS$171,Sheet1!$CU$171,Sheet1!$CW$171,Sheet1!$G$172,Sheet1!$O$172,Sheet1!$W$172,Sheet1!$AE$172</definedName>
    <definedName name="QB_FORMULA_181" localSheetId="1" hidden="1">Sheet1!$AM$172,Sheet1!$AU$172,Sheet1!$BC$172,Sheet1!$BK$172,Sheet1!$BS$172,Sheet1!$CA$172,Sheet1!$CI$172,Sheet1!$CK$172,Sheet1!$CM$172,Sheet1!$CO$172,Sheet1!$CQ$172,Sheet1!$CS$172,Sheet1!$CU$172,Sheet1!$CW$172,Sheet1!$CM$173,Sheet1!$CO$173</definedName>
    <definedName name="QB_FORMULA_182" localSheetId="1" hidden="1">Sheet1!$CQ$173,Sheet1!$CS$173,Sheet1!$CU$173,Sheet1!$CW$173,Sheet1!$CM$174,Sheet1!$CO$174,Sheet1!$CQ$174,Sheet1!$CS$174,Sheet1!$CU$174,Sheet1!$CW$174,Sheet1!$CM$175,Sheet1!$CO$175,Sheet1!$CQ$175,Sheet1!$CS$175,Sheet1!$CU$175,Sheet1!$CW$175</definedName>
    <definedName name="QB_FORMULA_183" localSheetId="1" hidden="1">Sheet1!$G$176,Sheet1!$I$176,Sheet1!$K$176,Sheet1!$M$176,Sheet1!$O$176,Sheet1!$Q$176,Sheet1!$S$176,Sheet1!$U$176,Sheet1!$W$176,Sheet1!$Y$176,Sheet1!$AA$176,Sheet1!$AC$176,Sheet1!$AE$176,Sheet1!$AG$176,Sheet1!$AI$176,Sheet1!$AK$176</definedName>
    <definedName name="QB_FORMULA_184" localSheetId="1" hidden="1">Sheet1!$AM$176,Sheet1!$AO$176,Sheet1!$AQ$176,Sheet1!$AS$176,Sheet1!$AU$176,Sheet1!$AW$176,Sheet1!$AY$176,Sheet1!$BA$176,Sheet1!$BC$176,Sheet1!$BE$176,Sheet1!$BG$176,Sheet1!$BI$176,Sheet1!$BK$176,Sheet1!$BM$176,Sheet1!$BO$176,Sheet1!$BQ$176</definedName>
    <definedName name="QB_FORMULA_185" localSheetId="1" hidden="1">Sheet1!$BS$176,Sheet1!$BU$176,Sheet1!$BW$176,Sheet1!$BY$176,Sheet1!$CA$176,Sheet1!$CC$176,Sheet1!$CE$176,Sheet1!$CG$176,Sheet1!$CI$176,Sheet1!$CK$176,Sheet1!$CM$176,Sheet1!$CO$176,Sheet1!$CQ$176,Sheet1!$CS$176,Sheet1!$CU$176,Sheet1!$CW$176</definedName>
    <definedName name="QB_FORMULA_186" localSheetId="1" hidden="1">Sheet1!$K$178,Sheet1!$M$178,Sheet1!$S$178,Sheet1!$U$178,Sheet1!$AA$178,Sheet1!$AC$178,Sheet1!$AI$178,Sheet1!$AK$178,Sheet1!$AQ$178,Sheet1!$AS$178,Sheet1!$AY$178,Sheet1!$BA$178,Sheet1!$BG$178,Sheet1!$BI$178,Sheet1!$BO$178,Sheet1!$BQ$178</definedName>
    <definedName name="QB_FORMULA_187" localSheetId="1" hidden="1">Sheet1!$BW$178,Sheet1!$BY$178,Sheet1!$CE$178,Sheet1!$CG$178,Sheet1!$CM$178,Sheet1!$CO$178,Sheet1!$CQ$178,Sheet1!$CS$178,Sheet1!$CU$178,Sheet1!$CW$178,Sheet1!$CM$179,Sheet1!$CO$179,Sheet1!$CQ$179,Sheet1!$CS$179,Sheet1!$CU$179,Sheet1!$CW$179</definedName>
    <definedName name="QB_FORMULA_188" localSheetId="1" hidden="1">Sheet1!$G$180,Sheet1!$I$180,Sheet1!$K$180,Sheet1!$M$180,Sheet1!$O$180,Sheet1!$Q$180,Sheet1!$S$180,Sheet1!$U$180,Sheet1!$W$180,Sheet1!$Y$180,Sheet1!$AA$180,Sheet1!$AC$180,Sheet1!$AE$180,Sheet1!$AG$180,Sheet1!$AI$180,Sheet1!$AK$180</definedName>
    <definedName name="QB_FORMULA_189" localSheetId="1" hidden="1">Sheet1!$AM$180,Sheet1!$AO$180,Sheet1!$AQ$180,Sheet1!$AS$180,Sheet1!$AU$180,Sheet1!$AW$180,Sheet1!$AY$180,Sheet1!$BA$180,Sheet1!$BC$180,Sheet1!$BE$180,Sheet1!$BG$180,Sheet1!$BI$180,Sheet1!$BK$180,Sheet1!$BM$180,Sheet1!$BO$180,Sheet1!$BQ$180</definedName>
    <definedName name="QB_FORMULA_19" localSheetId="1" hidden="1">Sheet1!$K$20,Sheet1!$M$20,Sheet1!$O$20,Sheet1!$Q$20,Sheet1!$S$20,Sheet1!$U$20,Sheet1!$W$20,Sheet1!$Y$20,Sheet1!$AA$20,Sheet1!$AC$20,Sheet1!$AE$20,Sheet1!$AG$20,Sheet1!$AI$20,Sheet1!$AK$20,Sheet1!$AM$20,Sheet1!$AO$20</definedName>
    <definedName name="QB_FORMULA_190" localSheetId="1" hidden="1">Sheet1!$BS$180,Sheet1!$BU$180,Sheet1!$BW$180,Sheet1!$BY$180,Sheet1!$CA$180,Sheet1!$CC$180,Sheet1!$CE$180,Sheet1!$CG$180,Sheet1!$CI$180,Sheet1!$CK$180,Sheet1!$CM$180,Sheet1!$CO$180,Sheet1!$CQ$180,Sheet1!$CS$180,Sheet1!$CU$180,Sheet1!$CW$180</definedName>
    <definedName name="QB_FORMULA_191" localSheetId="1" hidden="1">Sheet1!$CM$182,Sheet1!$CO$182,Sheet1!$CQ$182,Sheet1!$CS$182,Sheet1!$CU$182,Sheet1!$CW$182,Sheet1!$K$183,Sheet1!$M$183,Sheet1!$S$183,Sheet1!$U$183,Sheet1!$AA$183,Sheet1!$AC$183,Sheet1!$AI$183,Sheet1!$AK$183,Sheet1!$AQ$183,Sheet1!$AS$183</definedName>
    <definedName name="QB_FORMULA_192" localSheetId="1" hidden="1">Sheet1!$AY$183,Sheet1!$BA$183,Sheet1!$BG$183,Sheet1!$BI$183,Sheet1!$BO$183,Sheet1!$BQ$183,Sheet1!$BW$183,Sheet1!$BY$183,Sheet1!$CE$183,Sheet1!$CG$183,Sheet1!$CM$183,Sheet1!$CO$183,Sheet1!$CQ$183,Sheet1!$CS$183,Sheet1!$CU$183,Sheet1!$CW$183</definedName>
    <definedName name="QB_FORMULA_193" localSheetId="1" hidden="1">Sheet1!$CM$184,Sheet1!$CO$184,Sheet1!$CQ$184,Sheet1!$CS$184,Sheet1!$CU$184,Sheet1!$CW$184,Sheet1!$G$185,Sheet1!$I$185,Sheet1!$K$185,Sheet1!$M$185,Sheet1!$O$185,Sheet1!$Q$185,Sheet1!$S$185,Sheet1!$U$185,Sheet1!$W$185,Sheet1!$Y$185</definedName>
    <definedName name="QB_FORMULA_194" localSheetId="1" hidden="1">Sheet1!$AA$185,Sheet1!$AC$185,Sheet1!$AE$185,Sheet1!$AG$185,Sheet1!$AI$185,Sheet1!$AK$185,Sheet1!$AM$185,Sheet1!$AO$185,Sheet1!$AQ$185,Sheet1!$AS$185,Sheet1!$AU$185,Sheet1!$AW$185,Sheet1!$AY$185,Sheet1!$BA$185,Sheet1!$BC$185,Sheet1!$BE$185</definedName>
    <definedName name="QB_FORMULA_195" localSheetId="1" hidden="1">Sheet1!$BG$185,Sheet1!$BI$185,Sheet1!$BK$185,Sheet1!$BM$185,Sheet1!$BO$185,Sheet1!$BQ$185,Sheet1!$BS$185,Sheet1!$BU$185,Sheet1!$BW$185,Sheet1!$BY$185,Sheet1!$CA$185,Sheet1!$CC$185,Sheet1!$CE$185,Sheet1!$CG$185,Sheet1!$CI$185,Sheet1!$CK$185</definedName>
    <definedName name="QB_FORMULA_196" localSheetId="1" hidden="1">Sheet1!$CM$185,Sheet1!$CO$185,Sheet1!$CQ$185,Sheet1!$CS$185,Sheet1!$CU$185,Sheet1!$CW$185,Sheet1!$CM$188,Sheet1!$CO$188,Sheet1!$CQ$188,Sheet1!$CS$188,Sheet1!$CU$188,Sheet1!$CW$188,Sheet1!$CM$189,Sheet1!$CO$189,Sheet1!$CQ$189,Sheet1!$CS$189</definedName>
    <definedName name="QB_FORMULA_197" localSheetId="1" hidden="1">Sheet1!$CU$189,Sheet1!$CW$189,Sheet1!$CM$190,Sheet1!$CO$190,Sheet1!$CQ$190,Sheet1!$CS$190,Sheet1!$CU$190,Sheet1!$CW$190,Sheet1!$CM$191,Sheet1!$CO$191,Sheet1!$CQ$191,Sheet1!$CS$191,Sheet1!$CU$191,Sheet1!$CW$191,Sheet1!$CM$192,Sheet1!$CO$192</definedName>
    <definedName name="QB_FORMULA_198" localSheetId="1" hidden="1">Sheet1!$CQ$192,Sheet1!$CS$192,Sheet1!$CU$192,Sheet1!$CW$192,Sheet1!$K$193,Sheet1!$M$193,Sheet1!$S$193,Sheet1!$U$193,Sheet1!$AA$193,Sheet1!$AC$193,Sheet1!$AI$193,Sheet1!$AK$193,Sheet1!$AQ$193,Sheet1!$AS$193,Sheet1!$AY$193,Sheet1!$BA$193</definedName>
    <definedName name="QB_FORMULA_199" localSheetId="1" hidden="1">Sheet1!$BG$193,Sheet1!$BI$193,Sheet1!$BO$193,Sheet1!$BQ$193,Sheet1!$BW$193,Sheet1!$BY$193,Sheet1!$CE$193,Sheet1!$CG$193,Sheet1!$CM$193,Sheet1!$CO$193,Sheet1!$CQ$193,Sheet1!$CS$193,Sheet1!$CU$193,Sheet1!$CW$193,Sheet1!$CM$194,Sheet1!$CO$194</definedName>
    <definedName name="QB_FORMULA_2" localSheetId="1" hidden="1">Sheet1!$CM$8,Sheet1!$CO$8,Sheet1!$CQ$8,Sheet1!$CS$8,Sheet1!$CU$8,Sheet1!$CW$8,Sheet1!$CM$9,Sheet1!$CO$9,Sheet1!$CQ$9,Sheet1!$CS$9,Sheet1!$CU$9,Sheet1!$CW$9,Sheet1!$K$10,Sheet1!$M$10,Sheet1!$S$10,Sheet1!$U$10</definedName>
    <definedName name="QB_FORMULA_20" localSheetId="1" hidden="1">Sheet1!$AQ$20,Sheet1!$AS$20,Sheet1!$AU$20,Sheet1!$AW$20,Sheet1!$AY$20,Sheet1!$BA$20,Sheet1!$BC$20,Sheet1!$BE$20,Sheet1!$BG$20,Sheet1!$BI$20,Sheet1!$BK$20,Sheet1!$BM$20,Sheet1!$BO$20,Sheet1!$BQ$20,Sheet1!$BS$20,Sheet1!$BU$20</definedName>
    <definedName name="QB_FORMULA_200" localSheetId="1" hidden="1">Sheet1!$CQ$194,Sheet1!$CS$194,Sheet1!$CU$194,Sheet1!$CW$194,Sheet1!$K$195,Sheet1!$M$195,Sheet1!$S$195,Sheet1!$U$195,Sheet1!$AA$195,Sheet1!$AC$195,Sheet1!$AI$195,Sheet1!$AK$195,Sheet1!$AQ$195,Sheet1!$AS$195,Sheet1!$AY$195,Sheet1!$BA$195</definedName>
    <definedName name="QB_FORMULA_201" localSheetId="1" hidden="1">Sheet1!$BG$195,Sheet1!$BI$195,Sheet1!$BO$195,Sheet1!$BQ$195,Sheet1!$BW$195,Sheet1!$BY$195,Sheet1!$CE$195,Sheet1!$CG$195,Sheet1!$CM$195,Sheet1!$CO$195,Sheet1!$CQ$195,Sheet1!$CS$195,Sheet1!$CU$195,Sheet1!$CW$195,Sheet1!$K$196,Sheet1!$M$196</definedName>
    <definedName name="QB_FORMULA_202" localSheetId="1" hidden="1">Sheet1!$S$196,Sheet1!$U$196,Sheet1!$AA$196,Sheet1!$AC$196,Sheet1!$AI$196,Sheet1!$AK$196,Sheet1!$AQ$196,Sheet1!$AS$196,Sheet1!$AY$196,Sheet1!$BA$196,Sheet1!$BG$196,Sheet1!$BI$196,Sheet1!$BO$196,Sheet1!$BQ$196,Sheet1!$BW$196,Sheet1!$BY$196</definedName>
    <definedName name="QB_FORMULA_203" localSheetId="1" hidden="1">Sheet1!$CE$196,Sheet1!$CG$196,Sheet1!$CM$196,Sheet1!$CO$196,Sheet1!$CQ$196,Sheet1!$CS$196,Sheet1!$CU$196,Sheet1!$CW$196,Sheet1!$CM$197,Sheet1!$CO$197,Sheet1!$CQ$197,Sheet1!$CS$197,Sheet1!$CU$197,Sheet1!$CW$197,Sheet1!$K$198,Sheet1!$M$198</definedName>
    <definedName name="QB_FORMULA_204" localSheetId="1" hidden="1">Sheet1!$S$198,Sheet1!$U$198,Sheet1!$AA$198,Sheet1!$AC$198,Sheet1!$AI$198,Sheet1!$AK$198,Sheet1!$AQ$198,Sheet1!$AS$198,Sheet1!$AY$198,Sheet1!$BA$198,Sheet1!$BG$198,Sheet1!$BI$198,Sheet1!$BO$198,Sheet1!$BQ$198,Sheet1!$BW$198,Sheet1!$BY$198</definedName>
    <definedName name="QB_FORMULA_205" localSheetId="1" hidden="1">Sheet1!$CE$198,Sheet1!$CG$198,Sheet1!$CM$198,Sheet1!$CO$198,Sheet1!$CQ$198,Sheet1!$CS$198,Sheet1!$CU$198,Sheet1!$CW$198,Sheet1!$CM$199,Sheet1!$CO$199,Sheet1!$CQ$199,Sheet1!$CS$199,Sheet1!$CU$199,Sheet1!$CW$199,Sheet1!$CM$200,Sheet1!$CO$200</definedName>
    <definedName name="QB_FORMULA_206" localSheetId="1" hidden="1">Sheet1!$CQ$200,Sheet1!$CS$200,Sheet1!$CU$200,Sheet1!$CW$200,Sheet1!$G$201,Sheet1!$I$201,Sheet1!$K$201,Sheet1!$M$201,Sheet1!$O$201,Sheet1!$Q$201,Sheet1!$S$201,Sheet1!$U$201,Sheet1!$W$201,Sheet1!$Y$201,Sheet1!$AA$201,Sheet1!$AC$201</definedName>
    <definedName name="QB_FORMULA_207" localSheetId="1" hidden="1">Sheet1!$AE$201,Sheet1!$AG$201,Sheet1!$AI$201,Sheet1!$AK$201,Sheet1!$AM$201,Sheet1!$AO$201,Sheet1!$AQ$201,Sheet1!$AS$201,Sheet1!$AU$201,Sheet1!$AW$201,Sheet1!$AY$201,Sheet1!$BA$201,Sheet1!$BC$201,Sheet1!$BE$201,Sheet1!$BG$201,Sheet1!$BI$201</definedName>
    <definedName name="QB_FORMULA_208" localSheetId="1" hidden="1">Sheet1!$BK$201,Sheet1!$BM$201,Sheet1!$BO$201,Sheet1!$BQ$201,Sheet1!$BS$201,Sheet1!$BU$201,Sheet1!$BW$201,Sheet1!$BY$201,Sheet1!$CA$201,Sheet1!$CC$201,Sheet1!$CE$201,Sheet1!$CG$201,Sheet1!$CI$201,Sheet1!$CK$201,Sheet1!$CM$201,Sheet1!$CO$201</definedName>
    <definedName name="QB_FORMULA_209" localSheetId="1" hidden="1">Sheet1!$CQ$201,Sheet1!$CS$201,Sheet1!$CU$201,Sheet1!$CW$201,Sheet1!$CM$203,Sheet1!$CO$203,Sheet1!$CQ$203,Sheet1!$CS$203,Sheet1!$CU$203,Sheet1!$CW$203,Sheet1!$K$204,Sheet1!$M$204,Sheet1!$S$204,Sheet1!$U$204,Sheet1!$AA$204,Sheet1!$AC$204</definedName>
    <definedName name="QB_FORMULA_21" localSheetId="1" hidden="1">Sheet1!$BW$20,Sheet1!$BY$20,Sheet1!$CA$20,Sheet1!$CC$20,Sheet1!$CE$20,Sheet1!$CG$20,Sheet1!$CI$20,Sheet1!$CK$20,Sheet1!$CM$20,Sheet1!$CO$20,Sheet1!$CQ$20,Sheet1!$CS$20,Sheet1!$CU$20,Sheet1!$CW$20,Sheet1!$CM$22,Sheet1!$CO$22</definedName>
    <definedName name="QB_FORMULA_210" localSheetId="1" hidden="1">Sheet1!$AI$204,Sheet1!$AK$204,Sheet1!$AQ$204,Sheet1!$AS$204,Sheet1!$AY$204,Sheet1!$BA$204,Sheet1!$BG$204,Sheet1!$BI$204,Sheet1!$BO$204,Sheet1!$BQ$204,Sheet1!$BW$204,Sheet1!$BY$204,Sheet1!$CE$204,Sheet1!$CG$204,Sheet1!$CM$204,Sheet1!$CO$204</definedName>
    <definedName name="QB_FORMULA_211" localSheetId="1" hidden="1">Sheet1!$CQ$204,Sheet1!$CS$204,Sheet1!$CU$204,Sheet1!$CW$204,Sheet1!$CM$205,Sheet1!$CO$205,Sheet1!$CQ$205,Sheet1!$CS$205,Sheet1!$CU$205,Sheet1!$CW$205,Sheet1!$G$206,Sheet1!$I$206,Sheet1!$K$206,Sheet1!$M$206,Sheet1!$O$206,Sheet1!$Q$206</definedName>
    <definedName name="QB_FORMULA_212" localSheetId="1" hidden="1">Sheet1!$S$206,Sheet1!$U$206,Sheet1!$W$206,Sheet1!$Y$206,Sheet1!$AA$206,Sheet1!$AC$206,Sheet1!$AE$206,Sheet1!$AG$206,Sheet1!$AI$206,Sheet1!$AK$206,Sheet1!$AM$206,Sheet1!$AO$206,Sheet1!$AQ$206,Sheet1!$AS$206,Sheet1!$AU$206,Sheet1!$AW$206</definedName>
    <definedName name="QB_FORMULA_213" localSheetId="1" hidden="1">Sheet1!$AY$206,Sheet1!$BA$206,Sheet1!$BC$206,Sheet1!$BE$206,Sheet1!$BG$206,Sheet1!$BI$206,Sheet1!$BK$206,Sheet1!$BM$206,Sheet1!$BO$206,Sheet1!$BQ$206,Sheet1!$BS$206,Sheet1!$BU$206,Sheet1!$BW$206,Sheet1!$BY$206,Sheet1!$CA$206,Sheet1!$CC$206</definedName>
    <definedName name="QB_FORMULA_214" localSheetId="1" hidden="1">Sheet1!$CE$206,Sheet1!$CG$206,Sheet1!$CI$206,Sheet1!$CK$206,Sheet1!$CM$206,Sheet1!$CO$206,Sheet1!$CQ$206,Sheet1!$CS$206,Sheet1!$CU$206,Sheet1!$CW$206,Sheet1!$CM$208,Sheet1!$CO$208,Sheet1!$CQ$208,Sheet1!$CS$208,Sheet1!$CU$208,Sheet1!$CW$208</definedName>
    <definedName name="QB_FORMULA_215" localSheetId="1" hidden="1">Sheet1!$K$209,Sheet1!$M$209,Sheet1!$S$209,Sheet1!$U$209,Sheet1!$AA$209,Sheet1!$AC$209,Sheet1!$AI$209,Sheet1!$AK$209,Sheet1!$AQ$209,Sheet1!$AS$209,Sheet1!$AY$209,Sheet1!$BA$209,Sheet1!$BG$209,Sheet1!$BI$209,Sheet1!$BO$209,Sheet1!$BQ$209</definedName>
    <definedName name="QB_FORMULA_216" localSheetId="1" hidden="1">Sheet1!$BW$209,Sheet1!$BY$209,Sheet1!$CE$209,Sheet1!$CG$209,Sheet1!$CM$209,Sheet1!$CO$209,Sheet1!$CQ$209,Sheet1!$CS$209,Sheet1!$CU$209,Sheet1!$CW$209,Sheet1!$CM$210,Sheet1!$CO$210,Sheet1!$CQ$210,Sheet1!$CS$210,Sheet1!$CU$210,Sheet1!$CW$210</definedName>
    <definedName name="QB_FORMULA_217" localSheetId="1" hidden="1">Sheet1!$G$211,Sheet1!$I$211,Sheet1!$K$211,Sheet1!$M$211,Sheet1!$O$211,Sheet1!$Q$211,Sheet1!$S$211,Sheet1!$U$211,Sheet1!$W$211,Sheet1!$Y$211,Sheet1!$AA$211,Sheet1!$AC$211,Sheet1!$AE$211,Sheet1!$AG$211,Sheet1!$AI$211,Sheet1!$AK$211</definedName>
    <definedName name="QB_FORMULA_218" localSheetId="1" hidden="1">Sheet1!$AM$211,Sheet1!$AO$211,Sheet1!$AQ$211,Sheet1!$AS$211,Sheet1!$AU$211,Sheet1!$AW$211,Sheet1!$AY$211,Sheet1!$BA$211,Sheet1!$BC$211,Sheet1!$BE$211,Sheet1!$BG$211,Sheet1!$BI$211,Sheet1!$BK$211,Sheet1!$BM$211,Sheet1!$BO$211,Sheet1!$BQ$211</definedName>
    <definedName name="QB_FORMULA_219" localSheetId="1" hidden="1">Sheet1!$BS$211,Sheet1!$BU$211,Sheet1!$BW$211,Sheet1!$BY$211,Sheet1!$CA$211,Sheet1!$CC$211,Sheet1!$CE$211,Sheet1!$CG$211,Sheet1!$CI$211,Sheet1!$CK$211,Sheet1!$CM$211,Sheet1!$CO$211,Sheet1!$CQ$211,Sheet1!$CS$211,Sheet1!$CU$211,Sheet1!$CW$211</definedName>
    <definedName name="QB_FORMULA_22" localSheetId="1" hidden="1">Sheet1!$CQ$22,Sheet1!$CS$22,Sheet1!$CU$22,Sheet1!$CW$22,Sheet1!$CM$23,Sheet1!$CO$23,Sheet1!$CQ$23,Sheet1!$CS$23,Sheet1!$CU$23,Sheet1!$CW$23,Sheet1!$K$24,Sheet1!$M$24,Sheet1!$S$24,Sheet1!$U$24,Sheet1!$AA$24,Sheet1!$AC$24</definedName>
    <definedName name="QB_FORMULA_220" localSheetId="1" hidden="1">Sheet1!$CM$213,Sheet1!$CO$213,Sheet1!$CQ$213,Sheet1!$CS$213,Sheet1!$CU$213,Sheet1!$CW$213,Sheet1!$CM$214,Sheet1!$CO$214,Sheet1!$CQ$214,Sheet1!$CS$214,Sheet1!$CU$214,Sheet1!$CW$214,Sheet1!$G$215,Sheet1!$O$215,Sheet1!$W$215,Sheet1!$AE$215</definedName>
    <definedName name="QB_FORMULA_221" localSheetId="1" hidden="1">Sheet1!$AM$215,Sheet1!$AU$215,Sheet1!$BC$215,Sheet1!$BK$215,Sheet1!$BS$215,Sheet1!$CA$215,Sheet1!$CI$215,Sheet1!$CK$215,Sheet1!$CM$215,Sheet1!$CO$215,Sheet1!$CQ$215,Sheet1!$CS$215,Sheet1!$CU$215,Sheet1!$CW$215,Sheet1!$K$217,Sheet1!$M$217</definedName>
    <definedName name="QB_FORMULA_222" localSheetId="1" hidden="1">Sheet1!$S$217,Sheet1!$U$217,Sheet1!$AA$217,Sheet1!$AC$217,Sheet1!$AI$217,Sheet1!$AK$217,Sheet1!$AQ$217,Sheet1!$AS$217,Sheet1!$AY$217,Sheet1!$BA$217,Sheet1!$BG$217,Sheet1!$BI$217,Sheet1!$BO$217,Sheet1!$BQ$217,Sheet1!$BW$217,Sheet1!$BY$217</definedName>
    <definedName name="QB_FORMULA_223" localSheetId="1" hidden="1">Sheet1!$CE$217,Sheet1!$CG$217,Sheet1!$CM$217,Sheet1!$CO$217,Sheet1!$CQ$217,Sheet1!$CS$217,Sheet1!$CU$217,Sheet1!$CW$217,Sheet1!$K$218,Sheet1!$M$218,Sheet1!$S$218,Sheet1!$U$218,Sheet1!$AA$218,Sheet1!$AC$218,Sheet1!$AI$218,Sheet1!$AK$218</definedName>
    <definedName name="QB_FORMULA_224" localSheetId="1" hidden="1">Sheet1!$AQ$218,Sheet1!$AS$218,Sheet1!$AY$218,Sheet1!$BA$218,Sheet1!$BG$218,Sheet1!$BI$218,Sheet1!$BO$218,Sheet1!$BQ$218,Sheet1!$BW$218,Sheet1!$BY$218,Sheet1!$CE$218,Sheet1!$CG$218,Sheet1!$CM$218,Sheet1!$CO$218,Sheet1!$CQ$218,Sheet1!$CS$218</definedName>
    <definedName name="QB_FORMULA_225" localSheetId="1" hidden="1">Sheet1!$CU$218,Sheet1!$CW$218,Sheet1!$CM$219,Sheet1!$CO$219,Sheet1!$CQ$219,Sheet1!$CS$219,Sheet1!$CU$219,Sheet1!$CW$219,Sheet1!$K$220,Sheet1!$M$220,Sheet1!$S$220,Sheet1!$U$220,Sheet1!$AA$220,Sheet1!$AC$220,Sheet1!$AI$220,Sheet1!$AK$220</definedName>
    <definedName name="QB_FORMULA_226" localSheetId="1" hidden="1">Sheet1!$AQ$220,Sheet1!$AS$220,Sheet1!$AY$220,Sheet1!$BA$220,Sheet1!$BG$220,Sheet1!$BI$220,Sheet1!$BO$220,Sheet1!$BQ$220,Sheet1!$BW$220,Sheet1!$BY$220,Sheet1!$CE$220,Sheet1!$CG$220,Sheet1!$CM$220,Sheet1!$CO$220,Sheet1!$CQ$220,Sheet1!$CS$220</definedName>
    <definedName name="QB_FORMULA_227" localSheetId="1" hidden="1">Sheet1!$CU$220,Sheet1!$CW$220,Sheet1!$G$221,Sheet1!$I$221,Sheet1!$K$221,Sheet1!$M$221,Sheet1!$O$221,Sheet1!$Q$221,Sheet1!$S$221,Sheet1!$U$221,Sheet1!$W$221,Sheet1!$Y$221,Sheet1!$AA$221,Sheet1!$AC$221,Sheet1!$AE$221,Sheet1!$AG$221</definedName>
    <definedName name="QB_FORMULA_228" localSheetId="1" hidden="1">Sheet1!$AI$221,Sheet1!$AK$221,Sheet1!$AM$221,Sheet1!$AO$221,Sheet1!$AQ$221,Sheet1!$AS$221,Sheet1!$AU$221,Sheet1!$AW$221,Sheet1!$AY$221,Sheet1!$BA$221,Sheet1!$BC$221,Sheet1!$BE$221,Sheet1!$BG$221,Sheet1!$BI$221,Sheet1!$BK$221,Sheet1!$BM$221</definedName>
    <definedName name="QB_FORMULA_229" localSheetId="1" hidden="1">Sheet1!$BO$221,Sheet1!$BQ$221,Sheet1!$BS$221,Sheet1!$BU$221,Sheet1!$BW$221,Sheet1!$BY$221,Sheet1!$CA$221,Sheet1!$CC$221,Sheet1!$CE$221,Sheet1!$CG$221,Sheet1!$CI$221,Sheet1!$CK$221,Sheet1!$CM$221,Sheet1!$CO$221,Sheet1!$CQ$221,Sheet1!$CS$221</definedName>
    <definedName name="QB_FORMULA_23" localSheetId="1" hidden="1">Sheet1!$AI$24,Sheet1!$AK$24,Sheet1!$AQ$24,Sheet1!$AS$24,Sheet1!$AY$24,Sheet1!$BA$24,Sheet1!$BG$24,Sheet1!$BI$24,Sheet1!$BO$24,Sheet1!$BQ$24,Sheet1!$BW$24,Sheet1!$BY$24,Sheet1!$CE$24,Sheet1!$CG$24,Sheet1!$CM$24,Sheet1!$CO$24</definedName>
    <definedName name="QB_FORMULA_230" localSheetId="1" hidden="1">Sheet1!$CU$221,Sheet1!$CW$221,Sheet1!$CM$223,Sheet1!$CO$223,Sheet1!$CQ$223,Sheet1!$CS$223,Sheet1!$CU$223,Sheet1!$CW$223,Sheet1!$K$224,Sheet1!$M$224,Sheet1!$S$224,Sheet1!$U$224,Sheet1!$AA$224,Sheet1!$AC$224,Sheet1!$AI$224,Sheet1!$AK$224</definedName>
    <definedName name="QB_FORMULA_231" localSheetId="1" hidden="1">Sheet1!$AQ$224,Sheet1!$AS$224,Sheet1!$AY$224,Sheet1!$BA$224,Sheet1!$BG$224,Sheet1!$BI$224,Sheet1!$BO$224,Sheet1!$BQ$224,Sheet1!$BW$224,Sheet1!$BY$224,Sheet1!$CE$224,Sheet1!$CG$224,Sheet1!$CM$224,Sheet1!$CO$224,Sheet1!$CQ$224,Sheet1!$CS$224</definedName>
    <definedName name="QB_FORMULA_232" localSheetId="1" hidden="1">Sheet1!$CU$224,Sheet1!$CW$224,Sheet1!$CM$225,Sheet1!$CO$225,Sheet1!$CQ$225,Sheet1!$CS$225,Sheet1!$CU$225,Sheet1!$CW$225,Sheet1!$CM$226,Sheet1!$CO$226,Sheet1!$CQ$226,Sheet1!$CS$226,Sheet1!$CU$226,Sheet1!$CW$226,Sheet1!$K$227,Sheet1!$M$227</definedName>
    <definedName name="QB_FORMULA_233" localSheetId="1" hidden="1">Sheet1!$S$227,Sheet1!$U$227,Sheet1!$AA$227,Sheet1!$AC$227,Sheet1!$AI$227,Sheet1!$AK$227,Sheet1!$AQ$227,Sheet1!$AS$227,Sheet1!$AY$227,Sheet1!$BA$227,Sheet1!$BG$227,Sheet1!$BI$227,Sheet1!$BO$227,Sheet1!$BQ$227,Sheet1!$BW$227,Sheet1!$BY$227</definedName>
    <definedName name="QB_FORMULA_234" localSheetId="1" hidden="1">Sheet1!$CE$227,Sheet1!$CG$227,Sheet1!$CM$227,Sheet1!$CO$227,Sheet1!$CQ$227,Sheet1!$CS$227,Sheet1!$CU$227,Sheet1!$CW$227,Sheet1!$G$228,Sheet1!$I$228,Sheet1!$K$228,Sheet1!$M$228,Sheet1!$O$228,Sheet1!$Q$228,Sheet1!$S$228,Sheet1!$U$228</definedName>
    <definedName name="QB_FORMULA_235" localSheetId="1" hidden="1">Sheet1!$W$228,Sheet1!$Y$228,Sheet1!$AA$228,Sheet1!$AC$228,Sheet1!$AE$228,Sheet1!$AG$228,Sheet1!$AI$228,Sheet1!$AK$228,Sheet1!$AM$228,Sheet1!$AO$228,Sheet1!$AQ$228,Sheet1!$AS$228,Sheet1!$AU$228,Sheet1!$AW$228,Sheet1!$AY$228,Sheet1!$BA$228</definedName>
    <definedName name="QB_FORMULA_236" localSheetId="1" hidden="1">Sheet1!$BC$228,Sheet1!$BE$228,Sheet1!$BG$228,Sheet1!$BI$228,Sheet1!$BK$228,Sheet1!$BM$228,Sheet1!$BO$228,Sheet1!$BQ$228,Sheet1!$BS$228,Sheet1!$BU$228,Sheet1!$BW$228,Sheet1!$BY$228,Sheet1!$CA$228,Sheet1!$CC$228,Sheet1!$CE$228,Sheet1!$CG$228</definedName>
    <definedName name="QB_FORMULA_237" localSheetId="1" hidden="1">Sheet1!$CI$228,Sheet1!$CK$228,Sheet1!$CM$228,Sheet1!$CO$228,Sheet1!$CQ$228,Sheet1!$CS$228,Sheet1!$CU$228,Sheet1!$CW$228,Sheet1!$K$230,Sheet1!$M$230,Sheet1!$S$230,Sheet1!$U$230,Sheet1!$AA$230,Sheet1!$AC$230,Sheet1!$AI$230,Sheet1!$AK$230</definedName>
    <definedName name="QB_FORMULA_238" localSheetId="1" hidden="1">Sheet1!$AQ$230,Sheet1!$AS$230,Sheet1!$AY$230,Sheet1!$BA$230,Sheet1!$BG$230,Sheet1!$BI$230,Sheet1!$BO$230,Sheet1!$BQ$230,Sheet1!$BW$230,Sheet1!$BY$230,Sheet1!$CE$230,Sheet1!$CG$230,Sheet1!$CM$230,Sheet1!$CO$230,Sheet1!$CQ$230,Sheet1!$CS$230</definedName>
    <definedName name="QB_FORMULA_239" localSheetId="1" hidden="1">Sheet1!$CU$230,Sheet1!$CW$230,Sheet1!$CM$231,Sheet1!$CO$231,Sheet1!$CQ$231,Sheet1!$CS$231,Sheet1!$CU$231,Sheet1!$CW$231,Sheet1!$CM$232,Sheet1!$CO$232,Sheet1!$CQ$232,Sheet1!$CS$232,Sheet1!$CU$232,Sheet1!$CW$232,Sheet1!$CM$233,Sheet1!$CO$233</definedName>
    <definedName name="QB_FORMULA_24" localSheetId="1" hidden="1">Sheet1!$CQ$24,Sheet1!$CS$24,Sheet1!$CU$24,Sheet1!$CW$24,Sheet1!$CM$25,Sheet1!$CO$25,Sheet1!$CQ$25,Sheet1!$CS$25,Sheet1!$CU$25,Sheet1!$CW$25,Sheet1!$G$26,Sheet1!$I$26,Sheet1!$K$26,Sheet1!$M$26,Sheet1!$O$26,Sheet1!$Q$26</definedName>
    <definedName name="QB_FORMULA_240" localSheetId="1" hidden="1">Sheet1!$CQ$233,Sheet1!$CS$233,Sheet1!$CU$233,Sheet1!$CW$233,Sheet1!$CM$234,Sheet1!$CO$234,Sheet1!$CQ$234,Sheet1!$CS$234,Sheet1!$CU$234,Sheet1!$CW$234,Sheet1!$CM$235,Sheet1!$CO$235,Sheet1!$CQ$235,Sheet1!$CS$235,Sheet1!$CU$235,Sheet1!$CW$235</definedName>
    <definedName name="QB_FORMULA_241" localSheetId="1" hidden="1">Sheet1!$G$236,Sheet1!$I$236,Sheet1!$K$236,Sheet1!$M$236,Sheet1!$O$236,Sheet1!$Q$236,Sheet1!$S$236,Sheet1!$U$236,Sheet1!$W$236,Sheet1!$Y$236,Sheet1!$AA$236,Sheet1!$AC$236,Sheet1!$AE$236,Sheet1!$AG$236,Sheet1!$AI$236,Sheet1!$AK$236</definedName>
    <definedName name="QB_FORMULA_242" localSheetId="1" hidden="1">Sheet1!$AM$236,Sheet1!$AO$236,Sheet1!$AQ$236,Sheet1!$AS$236,Sheet1!$AU$236,Sheet1!$AW$236,Sheet1!$AY$236,Sheet1!$BA$236,Sheet1!$BC$236,Sheet1!$BE$236,Sheet1!$BG$236,Sheet1!$BI$236,Sheet1!$BK$236,Sheet1!$BM$236,Sheet1!$BO$236,Sheet1!$BQ$236</definedName>
    <definedName name="QB_FORMULA_243" localSheetId="1" hidden="1">Sheet1!$BS$236,Sheet1!$BU$236,Sheet1!$BW$236,Sheet1!$BY$236,Sheet1!$CA$236,Sheet1!$CC$236,Sheet1!$CE$236,Sheet1!$CG$236,Sheet1!$CI$236,Sheet1!$CK$236,Sheet1!$CM$236,Sheet1!$CO$236,Sheet1!$CQ$236,Sheet1!$CS$236,Sheet1!$CU$236,Sheet1!$CW$236</definedName>
    <definedName name="QB_FORMULA_244" localSheetId="1" hidden="1">Sheet1!$CM$237,Sheet1!$CO$237,Sheet1!$CQ$237,Sheet1!$CS$237,Sheet1!$CU$237,Sheet1!$CW$237,Sheet1!$G$238,Sheet1!$I$238,Sheet1!$K$238,Sheet1!$M$238,Sheet1!$O$238,Sheet1!$Q$238,Sheet1!$S$238,Sheet1!$U$238,Sheet1!$W$238,Sheet1!$Y$238</definedName>
    <definedName name="QB_FORMULA_245" localSheetId="1" hidden="1">Sheet1!$AA$238,Sheet1!$AC$238,Sheet1!$AE$238,Sheet1!$AG$238,Sheet1!$AI$238,Sheet1!$AK$238,Sheet1!$AM$238,Sheet1!$AO$238,Sheet1!$AQ$238,Sheet1!$AS$238,Sheet1!$AU$238,Sheet1!$AW$238,Sheet1!$AY$238,Sheet1!$BA$238,Sheet1!$BC$238,Sheet1!$BE$238</definedName>
    <definedName name="QB_FORMULA_246" localSheetId="1" hidden="1">Sheet1!$BG$238,Sheet1!$BI$238,Sheet1!$BK$238,Sheet1!$BM$238,Sheet1!$BO$238,Sheet1!$BQ$238,Sheet1!$BS$238,Sheet1!$BU$238,Sheet1!$BW$238,Sheet1!$BY$238,Sheet1!$CA$238,Sheet1!$CC$238,Sheet1!$CE$238,Sheet1!$CG$238,Sheet1!$CI$238,Sheet1!$CK$238</definedName>
    <definedName name="QB_FORMULA_247" localSheetId="1" hidden="1">Sheet1!$CM$238,Sheet1!$CO$238,Sheet1!$CQ$238,Sheet1!$CS$238,Sheet1!$CU$238,Sheet1!$CW$238,Sheet1!$CM$239,Sheet1!$CO$239,Sheet1!$CQ$239,Sheet1!$CS$239,Sheet1!$CU$239,Sheet1!$CW$239,Sheet1!$CM$241,Sheet1!$CO$241,Sheet1!$CQ$241,Sheet1!$CS$241</definedName>
    <definedName name="QB_FORMULA_248" localSheetId="1" hidden="1">Sheet1!$CU$241,Sheet1!$CW$241,Sheet1!$CM$242,Sheet1!$CO$242,Sheet1!$CQ$242,Sheet1!$CS$242,Sheet1!$CU$242,Sheet1!$CW$242,Sheet1!$CM$243,Sheet1!$CO$243,Sheet1!$CQ$243,Sheet1!$CS$243,Sheet1!$CU$243,Sheet1!$CW$243,Sheet1!$CM$244,Sheet1!$CO$244</definedName>
    <definedName name="QB_FORMULA_249" localSheetId="1" hidden="1">Sheet1!$CQ$244,Sheet1!$CS$244,Sheet1!$CU$244,Sheet1!$CW$244,Sheet1!$CM$245,Sheet1!$CO$245,Sheet1!$CQ$245,Sheet1!$CS$245,Sheet1!$CU$245,Sheet1!$CW$245,Sheet1!$G$246,Sheet1!$O$246,Sheet1!$W$246,Sheet1!$AE$246,Sheet1!$AM$246,Sheet1!$AU$246</definedName>
    <definedName name="QB_FORMULA_25" localSheetId="1" hidden="1">Sheet1!$S$26,Sheet1!$U$26,Sheet1!$W$26,Sheet1!$Y$26,Sheet1!$AA$26,Sheet1!$AC$26,Sheet1!$AE$26,Sheet1!$AG$26,Sheet1!$AI$26,Sheet1!$AK$26,Sheet1!$AM$26,Sheet1!$AO$26,Sheet1!$AQ$26,Sheet1!$AS$26,Sheet1!$AU$26,Sheet1!$AW$26</definedName>
    <definedName name="QB_FORMULA_250" localSheetId="1" hidden="1">Sheet1!$BC$246,Sheet1!$BK$246,Sheet1!$BS$246,Sheet1!$CA$246,Sheet1!$CI$246,Sheet1!$CK$246,Sheet1!$CM$246,Sheet1!$CO$246,Sheet1!$CQ$246,Sheet1!$CS$246,Sheet1!$CU$246,Sheet1!$CW$246,Sheet1!$K$247,Sheet1!$M$247,Sheet1!$S$247,Sheet1!$U$247</definedName>
    <definedName name="QB_FORMULA_251" localSheetId="1" hidden="1">Sheet1!$AA$247,Sheet1!$AC$247,Sheet1!$AI$247,Sheet1!$AK$247,Sheet1!$AQ$247,Sheet1!$AS$247,Sheet1!$AY$247,Sheet1!$BA$247,Sheet1!$BG$247,Sheet1!$BI$247,Sheet1!$BO$247,Sheet1!$BQ$247,Sheet1!$BW$247,Sheet1!$BY$247,Sheet1!$CE$247,Sheet1!$CG$247</definedName>
    <definedName name="QB_FORMULA_252" localSheetId="1" hidden="1">Sheet1!$CM$247,Sheet1!$CO$247,Sheet1!$CQ$247,Sheet1!$CS$247,Sheet1!$CU$247,Sheet1!$CW$247,Sheet1!$K$248,Sheet1!$M$248,Sheet1!$S$248,Sheet1!$U$248,Sheet1!$AA$248,Sheet1!$AC$248,Sheet1!$AI$248,Sheet1!$AK$248,Sheet1!$AQ$248,Sheet1!$AS$248</definedName>
    <definedName name="QB_FORMULA_253" localSheetId="1" hidden="1">Sheet1!$AY$248,Sheet1!$BA$248,Sheet1!$BG$248,Sheet1!$BI$248,Sheet1!$BO$248,Sheet1!$BQ$248,Sheet1!$BW$248,Sheet1!$BY$248,Sheet1!$CE$248,Sheet1!$CG$248,Sheet1!$CM$248,Sheet1!$CO$248,Sheet1!$CQ$248,Sheet1!$CS$248,Sheet1!$CU$248,Sheet1!$CW$248</definedName>
    <definedName name="QB_FORMULA_254" localSheetId="1" hidden="1">Sheet1!$K$249,Sheet1!$M$249,Sheet1!$S$249,Sheet1!$U$249,Sheet1!$AA$249,Sheet1!$AC$249,Sheet1!$AI$249,Sheet1!$AK$249,Sheet1!$AQ$249,Sheet1!$AS$249,Sheet1!$AY$249,Sheet1!$BA$249,Sheet1!$BG$249,Sheet1!$BI$249,Sheet1!$BO$249,Sheet1!$BQ$249</definedName>
    <definedName name="QB_FORMULA_255" localSheetId="1" hidden="1">Sheet1!$BW$249,Sheet1!$BY$249,Sheet1!$CE$249,Sheet1!$CG$249,Sheet1!$CM$249,Sheet1!$CO$249,Sheet1!$CQ$249,Sheet1!$CS$249,Sheet1!$CU$249,Sheet1!$CW$249,Sheet1!$K$251,Sheet1!$M$251,Sheet1!$S$251,Sheet1!$U$251,Sheet1!$AA$251,Sheet1!$AC$251</definedName>
    <definedName name="QB_FORMULA_256" localSheetId="1" hidden="1">Sheet1!$AI$251,Sheet1!$AK$251,Sheet1!$AQ$251,Sheet1!$AS$251,Sheet1!$AY$251,Sheet1!$BA$251,Sheet1!$BG$251,Sheet1!$BI$251,Sheet1!$BO$251,Sheet1!$BQ$251,Sheet1!$BW$251,Sheet1!$BY$251,Sheet1!$CE$251,Sheet1!$CG$251,Sheet1!$CM$251,Sheet1!$CO$251</definedName>
    <definedName name="QB_FORMULA_257" localSheetId="1" hidden="1">Sheet1!$CQ$251,Sheet1!$CS$251,Sheet1!$CU$251,Sheet1!$CW$251,Sheet1!$K$252,Sheet1!$M$252,Sheet1!$S$252,Sheet1!$U$252,Sheet1!$AA$252,Sheet1!$AC$252,Sheet1!$AI$252,Sheet1!$AK$252,Sheet1!$AQ$252,Sheet1!$AS$252,Sheet1!$AY$252,Sheet1!$BA$252</definedName>
    <definedName name="QB_FORMULA_258" localSheetId="1" hidden="1">Sheet1!$BG$252,Sheet1!$BI$252,Sheet1!$BO$252,Sheet1!$BQ$252,Sheet1!$BW$252,Sheet1!$BY$252,Sheet1!$CE$252,Sheet1!$CG$252,Sheet1!$CM$252,Sheet1!$CO$252,Sheet1!$CQ$252,Sheet1!$CS$252,Sheet1!$CU$252,Sheet1!$CW$252,Sheet1!$K$253,Sheet1!$M$253</definedName>
    <definedName name="QB_FORMULA_259" localSheetId="1" hidden="1">Sheet1!$S$253,Sheet1!$U$253,Sheet1!$AA$253,Sheet1!$AC$253,Sheet1!$AI$253,Sheet1!$AK$253,Sheet1!$AQ$253,Sheet1!$AS$253,Sheet1!$AY$253,Sheet1!$BA$253,Sheet1!$BG$253,Sheet1!$BI$253,Sheet1!$BO$253,Sheet1!$BQ$253,Sheet1!$BW$253,Sheet1!$BY$253</definedName>
    <definedName name="QB_FORMULA_26" localSheetId="1" hidden="1">Sheet1!$AY$26,Sheet1!$BA$26,Sheet1!$BC$26,Sheet1!$BE$26,Sheet1!$BG$26,Sheet1!$BI$26,Sheet1!$BK$26,Sheet1!$BM$26,Sheet1!$BO$26,Sheet1!$BQ$26,Sheet1!$BS$26,Sheet1!$BU$26,Sheet1!$BW$26,Sheet1!$BY$26,Sheet1!$CA$26,Sheet1!$CC$26</definedName>
    <definedName name="QB_FORMULA_260" localSheetId="1" hidden="1">Sheet1!$CE$253,Sheet1!$CG$253,Sheet1!$CM$253,Sheet1!$CO$253,Sheet1!$CQ$253,Sheet1!$CS$253,Sheet1!$CU$253,Sheet1!$CW$253,Sheet1!$CM$254,Sheet1!$CO$254,Sheet1!$CQ$254,Sheet1!$CS$254,Sheet1!$CU$254,Sheet1!$CW$254,Sheet1!$CM$255,Sheet1!$CO$255</definedName>
    <definedName name="QB_FORMULA_261" localSheetId="1" hidden="1">Sheet1!$CQ$255,Sheet1!$CS$255,Sheet1!$CU$255,Sheet1!$CW$255,Sheet1!$G$256,Sheet1!$I$256,Sheet1!$K$256,Sheet1!$M$256,Sheet1!$O$256,Sheet1!$Q$256,Sheet1!$S$256,Sheet1!$U$256,Sheet1!$W$256,Sheet1!$Y$256,Sheet1!$AA$256,Sheet1!$AC$256</definedName>
    <definedName name="QB_FORMULA_262" localSheetId="1" hidden="1">Sheet1!$AE$256,Sheet1!$AG$256,Sheet1!$AI$256,Sheet1!$AK$256,Sheet1!$AM$256,Sheet1!$AO$256,Sheet1!$AQ$256,Sheet1!$AS$256,Sheet1!$AU$256,Sheet1!$AW$256,Sheet1!$AY$256,Sheet1!$BA$256,Sheet1!$BC$256,Sheet1!$BE$256,Sheet1!$BG$256,Sheet1!$BI$256</definedName>
    <definedName name="QB_FORMULA_263" localSheetId="1" hidden="1">Sheet1!$BK$256,Sheet1!$BM$256,Sheet1!$BO$256,Sheet1!$BQ$256,Sheet1!$BS$256,Sheet1!$BU$256,Sheet1!$BW$256,Sheet1!$BY$256,Sheet1!$CA$256,Sheet1!$CC$256,Sheet1!$CE$256,Sheet1!$CG$256,Sheet1!$CI$256,Sheet1!$CK$256,Sheet1!$CM$256,Sheet1!$CO$256</definedName>
    <definedName name="QB_FORMULA_264" localSheetId="1" hidden="1">Sheet1!$CQ$256,Sheet1!$CS$256,Sheet1!$CU$256,Sheet1!$CW$256,Sheet1!$CM$257,Sheet1!$CO$257,Sheet1!$CQ$257,Sheet1!$CS$257,Sheet1!$CU$257,Sheet1!$CW$257,Sheet1!$K$259,Sheet1!$M$259,Sheet1!$S$259,Sheet1!$U$259,Sheet1!$AA$259,Sheet1!$AC$259</definedName>
    <definedName name="QB_FORMULA_265" localSheetId="1" hidden="1">Sheet1!$AI$259,Sheet1!$AK$259,Sheet1!$AQ$259,Sheet1!$AS$259,Sheet1!$AY$259,Sheet1!$BA$259,Sheet1!$BG$259,Sheet1!$BI$259,Sheet1!$BO$259,Sheet1!$BQ$259,Sheet1!$BW$259,Sheet1!$BY$259,Sheet1!$CE$259,Sheet1!$CG$259,Sheet1!$CM$259,Sheet1!$CO$259</definedName>
    <definedName name="QB_FORMULA_266" localSheetId="1" hidden="1">Sheet1!$CQ$259,Sheet1!$CS$259,Sheet1!$CU$259,Sheet1!$CW$259,Sheet1!$CM$260,Sheet1!$CO$260,Sheet1!$CQ$260,Sheet1!$CS$260,Sheet1!$CU$260,Sheet1!$CW$260,Sheet1!$K$261,Sheet1!$M$261,Sheet1!$S$261,Sheet1!$U$261,Sheet1!$AA$261,Sheet1!$AC$261</definedName>
    <definedName name="QB_FORMULA_267" localSheetId="1" hidden="1">Sheet1!$AI$261,Sheet1!$AK$261,Sheet1!$AQ$261,Sheet1!$AS$261,Sheet1!$AY$261,Sheet1!$BA$261,Sheet1!$BG$261,Sheet1!$BI$261,Sheet1!$BO$261,Sheet1!$BQ$261,Sheet1!$BW$261,Sheet1!$BY$261,Sheet1!$CE$261,Sheet1!$CG$261,Sheet1!$CM$261,Sheet1!$CO$261</definedName>
    <definedName name="QB_FORMULA_268" localSheetId="1" hidden="1">Sheet1!$CQ$261,Sheet1!$CS$261,Sheet1!$CU$261,Sheet1!$CW$261,Sheet1!$G$262,Sheet1!$I$262,Sheet1!$K$262,Sheet1!$M$262,Sheet1!$O$262,Sheet1!$Q$262,Sheet1!$S$262,Sheet1!$U$262,Sheet1!$W$262,Sheet1!$Y$262,Sheet1!$AA$262,Sheet1!$AC$262</definedName>
    <definedName name="QB_FORMULA_269" localSheetId="1" hidden="1">Sheet1!$AE$262,Sheet1!$AG$262,Sheet1!$AI$262,Sheet1!$AK$262,Sheet1!$AM$262,Sheet1!$AO$262,Sheet1!$AQ$262,Sheet1!$AS$262,Sheet1!$AU$262,Sheet1!$AW$262,Sheet1!$AY$262,Sheet1!$BA$262,Sheet1!$BC$262,Sheet1!$BE$262,Sheet1!$BG$262,Sheet1!$BI$262</definedName>
    <definedName name="QB_FORMULA_27" localSheetId="1" hidden="1">Sheet1!$CE$26,Sheet1!$CG$26,Sheet1!$CI$26,Sheet1!$CK$26,Sheet1!$CM$26,Sheet1!$CO$26,Sheet1!$CQ$26,Sheet1!$CS$26,Sheet1!$CU$26,Sheet1!$CW$26,Sheet1!$K$28,Sheet1!$M$28,Sheet1!$S$28,Sheet1!$U$28,Sheet1!$AA$28,Sheet1!$AC$28</definedName>
    <definedName name="QB_FORMULA_270" localSheetId="1" hidden="1">Sheet1!$BK$262,Sheet1!$BM$262,Sheet1!$BO$262,Sheet1!$BQ$262,Sheet1!$BS$262,Sheet1!$BU$262,Sheet1!$BW$262,Sheet1!$BY$262,Sheet1!$CA$262,Sheet1!$CC$262,Sheet1!$CE$262,Sheet1!$CG$262,Sheet1!$CI$262,Sheet1!$CK$262,Sheet1!$CM$262,Sheet1!$CO$262</definedName>
    <definedName name="QB_FORMULA_271" localSheetId="1" hidden="1">Sheet1!$CQ$262,Sheet1!$CS$262,Sheet1!$CU$262,Sheet1!$CW$262,Sheet1!$CM$263,Sheet1!$CO$263,Sheet1!$CQ$263,Sheet1!$CS$263,Sheet1!$CU$263,Sheet1!$CW$263,Sheet1!$K$264,Sheet1!$M$264,Sheet1!$S$264,Sheet1!$U$264,Sheet1!$AA$264,Sheet1!$AC$264</definedName>
    <definedName name="QB_FORMULA_272" localSheetId="1" hidden="1">Sheet1!$AI$264,Sheet1!$AK$264,Sheet1!$AQ$264,Sheet1!$AS$264,Sheet1!$AY$264,Sheet1!$BA$264,Sheet1!$BG$264,Sheet1!$BI$264,Sheet1!$BO$264,Sheet1!$BQ$264,Sheet1!$BW$264,Sheet1!$BY$264,Sheet1!$CE$264,Sheet1!$CG$264,Sheet1!$CM$264,Sheet1!$CO$264</definedName>
    <definedName name="QB_FORMULA_273" localSheetId="1" hidden="1">Sheet1!$CQ$264,Sheet1!$CS$264,Sheet1!$CU$264,Sheet1!$CW$264,Sheet1!$CM$265,Sheet1!$CO$265,Sheet1!$CQ$265,Sheet1!$CS$265,Sheet1!$CU$265,Sheet1!$CW$265,Sheet1!$CM$267,Sheet1!$CO$267,Sheet1!$CQ$267,Sheet1!$CS$267,Sheet1!$CU$267,Sheet1!$CW$267</definedName>
    <definedName name="QB_FORMULA_274" localSheetId="1" hidden="1">Sheet1!$CM$268,Sheet1!$CO$268,Sheet1!$CQ$268,Sheet1!$CS$268,Sheet1!$CU$268,Sheet1!$CW$268,Sheet1!$G$269,Sheet1!$O$269,Sheet1!$W$269,Sheet1!$AE$269,Sheet1!$AM$269,Sheet1!$AU$269,Sheet1!$BC$269,Sheet1!$BK$269,Sheet1!$BS$269,Sheet1!$CA$269</definedName>
    <definedName name="QB_FORMULA_275" localSheetId="1" hidden="1">Sheet1!$CI$269,Sheet1!$CK$269,Sheet1!$CM$269,Sheet1!$CO$269,Sheet1!$CQ$269,Sheet1!$CS$269,Sheet1!$CU$269,Sheet1!$CW$269,Sheet1!$CM$271,Sheet1!$CO$271,Sheet1!$CQ$271,Sheet1!$CS$271,Sheet1!$CU$271,Sheet1!$CW$271,Sheet1!$CM$272,Sheet1!$CO$272</definedName>
    <definedName name="QB_FORMULA_276" localSheetId="1" hidden="1">Sheet1!$CQ$272,Sheet1!$CS$272,Sheet1!$CU$272,Sheet1!$CW$272,Sheet1!$CM$273,Sheet1!$CO$273,Sheet1!$CQ$273,Sheet1!$CS$273,Sheet1!$CU$273,Sheet1!$CW$273,Sheet1!$G$274,Sheet1!$O$274,Sheet1!$W$274,Sheet1!$AE$274,Sheet1!$AM$274,Sheet1!$AU$274</definedName>
    <definedName name="QB_FORMULA_277" localSheetId="1" hidden="1">Sheet1!$BC$274,Sheet1!$BK$274,Sheet1!$BS$274,Sheet1!$CA$274,Sheet1!$CI$274,Sheet1!$CK$274,Sheet1!$CM$274,Sheet1!$CO$274,Sheet1!$CQ$274,Sheet1!$CS$274,Sheet1!$CU$274,Sheet1!$CW$274,Sheet1!$CM$275,Sheet1!$CO$275,Sheet1!$CQ$275,Sheet1!$CS$275</definedName>
    <definedName name="QB_FORMULA_278" localSheetId="1" hidden="1">Sheet1!$CU$275,Sheet1!$CW$275,Sheet1!$CM$276,Sheet1!$CO$276,Sheet1!$CQ$276,Sheet1!$CS$276,Sheet1!$CU$276,Sheet1!$CW$276,Sheet1!$CM$277,Sheet1!$CO$277,Sheet1!$CQ$277,Sheet1!$CS$277,Sheet1!$CU$277,Sheet1!$CW$277,Sheet1!$CM$278,Sheet1!$CO$278</definedName>
    <definedName name="QB_FORMULA_279" localSheetId="1" hidden="1">Sheet1!$CQ$278,Sheet1!$CS$278,Sheet1!$CU$278,Sheet1!$CW$278,Sheet1!$G$279,Sheet1!$I$279,Sheet1!$K$279,Sheet1!$M$279,Sheet1!$O$279,Sheet1!$Q$279,Sheet1!$S$279,Sheet1!$U$279,Sheet1!$W$279,Sheet1!$Y$279,Sheet1!$AA$279,Sheet1!$AC$279</definedName>
    <definedName name="QB_FORMULA_28" localSheetId="1" hidden="1">Sheet1!$AI$28,Sheet1!$AK$28,Sheet1!$AQ$28,Sheet1!$AS$28,Sheet1!$AY$28,Sheet1!$BA$28,Sheet1!$BG$28,Sheet1!$BI$28,Sheet1!$BO$28,Sheet1!$BQ$28,Sheet1!$BW$28,Sheet1!$BY$28,Sheet1!$CE$28,Sheet1!$CG$28,Sheet1!$CM$28,Sheet1!$CO$28</definedName>
    <definedName name="QB_FORMULA_280" localSheetId="1" hidden="1">Sheet1!$AE$279,Sheet1!$AG$279,Sheet1!$AI$279,Sheet1!$AK$279,Sheet1!$AM$279,Sheet1!$AO$279,Sheet1!$AQ$279,Sheet1!$AS$279,Sheet1!$AU$279,Sheet1!$AW$279,Sheet1!$AY$279,Sheet1!$BA$279,Sheet1!$BC$279,Sheet1!$BE$279,Sheet1!$BG$279,Sheet1!$BI$279</definedName>
    <definedName name="QB_FORMULA_281" localSheetId="1" hidden="1">Sheet1!$BK$279,Sheet1!$BM$279,Sheet1!$BO$279,Sheet1!$BQ$279,Sheet1!$BS$279,Sheet1!$BU$279,Sheet1!$BW$279,Sheet1!$BY$279,Sheet1!$CA$279,Sheet1!$CC$279,Sheet1!$CE$279,Sheet1!$CG$279,Sheet1!$CI$279,Sheet1!$CK$279,Sheet1!$CM$279,Sheet1!$CO$279</definedName>
    <definedName name="QB_FORMULA_282" localSheetId="1" hidden="1">Sheet1!$CQ$279,Sheet1!$CS$279,Sheet1!$CU$279,Sheet1!$CW$279,Sheet1!$G$280,Sheet1!$I$280,Sheet1!$K$280,Sheet1!$M$280,Sheet1!$O$280,Sheet1!$Q$280,Sheet1!$S$280,Sheet1!$U$280,Sheet1!$W$280,Sheet1!$Y$280,Sheet1!$AA$280,Sheet1!$AC$280</definedName>
    <definedName name="QB_FORMULA_283" localSheetId="1" hidden="1">Sheet1!$AE$280,Sheet1!$AG$280,Sheet1!$AI$280,Sheet1!$AK$280,Sheet1!$AM$280,Sheet1!$AO$280,Sheet1!$AQ$280,Sheet1!$AS$280,Sheet1!$AU$280,Sheet1!$AW$280,Sheet1!$AY$280,Sheet1!$BA$280,Sheet1!$BC$280,Sheet1!$BE$280,Sheet1!$BG$280,Sheet1!$BI$280</definedName>
    <definedName name="QB_FORMULA_284" localSheetId="1" hidden="1">Sheet1!$BK$280,Sheet1!$BM$280,Sheet1!$BO$280,Sheet1!$BQ$280,Sheet1!$BS$280,Sheet1!$BU$280,Sheet1!$BW$280,Sheet1!$BY$280,Sheet1!$CA$280,Sheet1!$CC$280,Sheet1!$CE$280,Sheet1!$CG$280,Sheet1!$CI$280,Sheet1!$CK$280,Sheet1!$CM$280,Sheet1!$CO$280</definedName>
    <definedName name="QB_FORMULA_285" localSheetId="1" hidden="1">Sheet1!$CQ$280,Sheet1!$CS$280,Sheet1!$CU$280,Sheet1!$CW$280</definedName>
    <definedName name="QB_FORMULA_29" localSheetId="1" hidden="1">Sheet1!$CQ$28,Sheet1!$CS$28,Sheet1!$CU$28,Sheet1!$CW$28,Sheet1!$K$29,Sheet1!$M$29,Sheet1!$S$29,Sheet1!$U$29,Sheet1!$AA$29,Sheet1!$AC$29,Sheet1!$AI$29,Sheet1!$AK$29,Sheet1!$AQ$29,Sheet1!$AS$29,Sheet1!$AY$29,Sheet1!$BA$29</definedName>
    <definedName name="QB_FORMULA_3" localSheetId="1" hidden="1">Sheet1!$AA$10,Sheet1!$AC$10,Sheet1!$AI$10,Sheet1!$AK$10,Sheet1!$AQ$10,Sheet1!$AS$10,Sheet1!$AY$10,Sheet1!$BA$10,Sheet1!$BG$10,Sheet1!$BI$10,Sheet1!$BO$10,Sheet1!$BQ$10,Sheet1!$BW$10,Sheet1!$BY$10,Sheet1!$CE$10,Sheet1!$CG$10</definedName>
    <definedName name="QB_FORMULA_30" localSheetId="1" hidden="1">Sheet1!$BG$29,Sheet1!$BI$29,Sheet1!$BO$29,Sheet1!$BQ$29,Sheet1!$BW$29,Sheet1!$BY$29,Sheet1!$CE$29,Sheet1!$CG$29,Sheet1!$CM$29,Sheet1!$CO$29,Sheet1!$CQ$29,Sheet1!$CS$29,Sheet1!$CU$29,Sheet1!$CW$29,Sheet1!$CM$30,Sheet1!$CO$30</definedName>
    <definedName name="QB_FORMULA_31" localSheetId="1" hidden="1">Sheet1!$CQ$30,Sheet1!$CS$30,Sheet1!$CU$30,Sheet1!$CW$30,Sheet1!$G$31,Sheet1!$I$31,Sheet1!$K$31,Sheet1!$M$31,Sheet1!$O$31,Sheet1!$Q$31,Sheet1!$S$31,Sheet1!$U$31,Sheet1!$W$31,Sheet1!$Y$31,Sheet1!$AA$31,Sheet1!$AC$31</definedName>
    <definedName name="QB_FORMULA_32" localSheetId="1" hidden="1">Sheet1!$AE$31,Sheet1!$AG$31,Sheet1!$AI$31,Sheet1!$AK$31,Sheet1!$AM$31,Sheet1!$AO$31,Sheet1!$AQ$31,Sheet1!$AS$31,Sheet1!$AU$31,Sheet1!$AW$31,Sheet1!$AY$31,Sheet1!$BA$31,Sheet1!$BC$31,Sheet1!$BE$31,Sheet1!$BG$31,Sheet1!$BI$31</definedName>
    <definedName name="QB_FORMULA_33" localSheetId="1" hidden="1">Sheet1!$BK$31,Sheet1!$BM$31,Sheet1!$BO$31,Sheet1!$BQ$31,Sheet1!$BS$31,Sheet1!$BU$31,Sheet1!$BW$31,Sheet1!$BY$31,Sheet1!$CA$31,Sheet1!$CC$31,Sheet1!$CE$31,Sheet1!$CG$31,Sheet1!$CI$31,Sheet1!$CK$31,Sheet1!$CM$31,Sheet1!$CO$31</definedName>
    <definedName name="QB_FORMULA_34" localSheetId="1" hidden="1">Sheet1!$CQ$31,Sheet1!$CS$31,Sheet1!$CU$31,Sheet1!$CW$31,Sheet1!$K$32,Sheet1!$M$32,Sheet1!$S$32,Sheet1!$U$32,Sheet1!$AA$32,Sheet1!$AC$32,Sheet1!$AI$32,Sheet1!$AK$32,Sheet1!$AQ$32,Sheet1!$AS$32,Sheet1!$AY$32,Sheet1!$BA$32</definedName>
    <definedName name="QB_FORMULA_35" localSheetId="1" hidden="1">Sheet1!$BG$32,Sheet1!$BI$32,Sheet1!$BO$32,Sheet1!$BQ$32,Sheet1!$BW$32,Sheet1!$BY$32,Sheet1!$CE$32,Sheet1!$CG$32,Sheet1!$CM$32,Sheet1!$CO$32,Sheet1!$CQ$32,Sheet1!$CS$32,Sheet1!$CU$32,Sheet1!$CW$32,Sheet1!$CM$34,Sheet1!$CO$34</definedName>
    <definedName name="QB_FORMULA_36" localSheetId="1" hidden="1">Sheet1!$CQ$34,Sheet1!$CS$34,Sheet1!$CU$34,Sheet1!$CW$34,Sheet1!$K$35,Sheet1!$M$35,Sheet1!$S$35,Sheet1!$U$35,Sheet1!$AA$35,Sheet1!$AC$35,Sheet1!$AI$35,Sheet1!$AK$35,Sheet1!$AQ$35,Sheet1!$AS$35,Sheet1!$AY$35,Sheet1!$BA$35</definedName>
    <definedName name="QB_FORMULA_37" localSheetId="1" hidden="1">Sheet1!$BG$35,Sheet1!$BI$35,Sheet1!$BO$35,Sheet1!$BQ$35,Sheet1!$BW$35,Sheet1!$BY$35,Sheet1!$CE$35,Sheet1!$CG$35,Sheet1!$CM$35,Sheet1!$CO$35,Sheet1!$CQ$35,Sheet1!$CS$35,Sheet1!$CU$35,Sheet1!$CW$35,Sheet1!$G$36,Sheet1!$I$36</definedName>
    <definedName name="QB_FORMULA_38" localSheetId="1" hidden="1">Sheet1!$K$36,Sheet1!$M$36,Sheet1!$O$36,Sheet1!$Q$36,Sheet1!$S$36,Sheet1!$U$36,Sheet1!$W$36,Sheet1!$Y$36,Sheet1!$AA$36,Sheet1!$AC$36,Sheet1!$AE$36,Sheet1!$AG$36,Sheet1!$AI$36,Sheet1!$AK$36,Sheet1!$AM$36,Sheet1!$AO$36</definedName>
    <definedName name="QB_FORMULA_39" localSheetId="1" hidden="1">Sheet1!$AQ$36,Sheet1!$AS$36,Sheet1!$AU$36,Sheet1!$AW$36,Sheet1!$AY$36,Sheet1!$BA$36,Sheet1!$BC$36,Sheet1!$BE$36,Sheet1!$BG$36,Sheet1!$BI$36,Sheet1!$BK$36,Sheet1!$BM$36,Sheet1!$BO$36,Sheet1!$BQ$36,Sheet1!$BS$36,Sheet1!$BU$36</definedName>
    <definedName name="QB_FORMULA_4" localSheetId="1" hidden="1">Sheet1!$CM$10,Sheet1!$CO$10,Sheet1!$CQ$10,Sheet1!$CS$10,Sheet1!$CU$10,Sheet1!$CW$10,Sheet1!$K$11,Sheet1!$M$11,Sheet1!$S$11,Sheet1!$U$11,Sheet1!$AA$11,Sheet1!$AC$11,Sheet1!$AI$11,Sheet1!$AK$11,Sheet1!$AQ$11,Sheet1!$AS$11</definedName>
    <definedName name="QB_FORMULA_40" localSheetId="1" hidden="1">Sheet1!$BW$36,Sheet1!$BY$36,Sheet1!$CA$36,Sheet1!$CC$36,Sheet1!$CE$36,Sheet1!$CG$36,Sheet1!$CI$36,Sheet1!$CK$36,Sheet1!$CM$36,Sheet1!$CO$36,Sheet1!$CQ$36,Sheet1!$CS$36,Sheet1!$CU$36,Sheet1!$CW$36,Sheet1!$CM$38,Sheet1!$CO$38</definedName>
    <definedName name="QB_FORMULA_41" localSheetId="1" hidden="1">Sheet1!$CQ$38,Sheet1!$CS$38,Sheet1!$CU$38,Sheet1!$CW$38,Sheet1!$CM$39,Sheet1!$CO$39,Sheet1!$CQ$39,Sheet1!$CS$39,Sheet1!$CU$39,Sheet1!$CW$39,Sheet1!$G$40,Sheet1!$O$40,Sheet1!$W$40,Sheet1!$AE$40,Sheet1!$AM$40,Sheet1!$AU$40</definedName>
    <definedName name="QB_FORMULA_42" localSheetId="1" hidden="1">Sheet1!$BC$40,Sheet1!$BK$40,Sheet1!$BS$40,Sheet1!$CA$40,Sheet1!$CI$40,Sheet1!$CK$40,Sheet1!$CM$40,Sheet1!$CO$40,Sheet1!$CQ$40,Sheet1!$CS$40,Sheet1!$CU$40,Sheet1!$CW$40,Sheet1!$K$41,Sheet1!$M$41,Sheet1!$S$41,Sheet1!$U$41</definedName>
    <definedName name="QB_FORMULA_43" localSheetId="1" hidden="1">Sheet1!$AA$41,Sheet1!$AC$41,Sheet1!$AI$41,Sheet1!$AK$41,Sheet1!$AQ$41,Sheet1!$AS$41,Sheet1!$AY$41,Sheet1!$BA$41,Sheet1!$BG$41,Sheet1!$BI$41,Sheet1!$BO$41,Sheet1!$BQ$41,Sheet1!$BW$41,Sheet1!$BY$41,Sheet1!$CE$41,Sheet1!$CG$41</definedName>
    <definedName name="QB_FORMULA_44" localSheetId="1" hidden="1">Sheet1!$CM$41,Sheet1!$CO$41,Sheet1!$CQ$41,Sheet1!$CS$41,Sheet1!$CU$41,Sheet1!$CW$41,Sheet1!$K$42,Sheet1!$M$42,Sheet1!$S$42,Sheet1!$U$42,Sheet1!$AA$42,Sheet1!$AC$42,Sheet1!$AI$42,Sheet1!$AK$42,Sheet1!$AQ$42,Sheet1!$AS$42</definedName>
    <definedName name="QB_FORMULA_45" localSheetId="1" hidden="1">Sheet1!$AY$42,Sheet1!$BA$42,Sheet1!$BG$42,Sheet1!$BI$42,Sheet1!$BO$42,Sheet1!$BQ$42,Sheet1!$BW$42,Sheet1!$BY$42,Sheet1!$CE$42,Sheet1!$CG$42,Sheet1!$CM$42,Sheet1!$CO$42,Sheet1!$CQ$42,Sheet1!$CS$42,Sheet1!$CU$42,Sheet1!$CW$42</definedName>
    <definedName name="QB_FORMULA_46" localSheetId="1" hidden="1">Sheet1!$K$44,Sheet1!$M$44,Sheet1!$S$44,Sheet1!$U$44,Sheet1!$AA$44,Sheet1!$AC$44,Sheet1!$AI$44,Sheet1!$AK$44,Sheet1!$AQ$44,Sheet1!$AS$44,Sheet1!$AY$44,Sheet1!$BA$44,Sheet1!$BG$44,Sheet1!$BI$44,Sheet1!$BO$44,Sheet1!$BQ$44</definedName>
    <definedName name="QB_FORMULA_47" localSheetId="1" hidden="1">Sheet1!$BW$44,Sheet1!$BY$44,Sheet1!$CE$44,Sheet1!$CG$44,Sheet1!$CM$44,Sheet1!$CO$44,Sheet1!$CQ$44,Sheet1!$CS$44,Sheet1!$CU$44,Sheet1!$CW$44,Sheet1!$CM$45,Sheet1!$CO$45,Sheet1!$CQ$45,Sheet1!$CS$45,Sheet1!$CU$45,Sheet1!$CW$45</definedName>
    <definedName name="QB_FORMULA_48" localSheetId="1" hidden="1">Sheet1!$CM$46,Sheet1!$CO$46,Sheet1!$CQ$46,Sheet1!$CS$46,Sheet1!$CU$46,Sheet1!$CW$46,Sheet1!$K$47,Sheet1!$M$47,Sheet1!$S$47,Sheet1!$U$47,Sheet1!$AA$47,Sheet1!$AC$47,Sheet1!$AI$47,Sheet1!$AK$47,Sheet1!$AQ$47,Sheet1!$AS$47</definedName>
    <definedName name="QB_FORMULA_49" localSheetId="1" hidden="1">Sheet1!$AY$47,Sheet1!$BA$47,Sheet1!$BG$47,Sheet1!$BI$47,Sheet1!$BO$47,Sheet1!$BQ$47,Sheet1!$BW$47,Sheet1!$BY$47,Sheet1!$CE$47,Sheet1!$CG$47,Sheet1!$CM$47,Sheet1!$CO$47,Sheet1!$CQ$47,Sheet1!$CS$47,Sheet1!$CU$47,Sheet1!$CW$47</definedName>
    <definedName name="QB_FORMULA_5" localSheetId="1" hidden="1">Sheet1!$AY$11,Sheet1!$BA$11,Sheet1!$BG$11,Sheet1!$BI$11,Sheet1!$BO$11,Sheet1!$BQ$11,Sheet1!$BW$11,Sheet1!$BY$11,Sheet1!$CE$11,Sheet1!$CG$11,Sheet1!$CM$11,Sheet1!$CO$11,Sheet1!$CQ$11,Sheet1!$CS$11,Sheet1!$CU$11,Sheet1!$CW$11</definedName>
    <definedName name="QB_FORMULA_50" localSheetId="1" hidden="1">Sheet1!$CM$48,Sheet1!$CO$48,Sheet1!$CQ$48,Sheet1!$CS$48,Sheet1!$CU$48,Sheet1!$CW$48,Sheet1!$G$49,Sheet1!$I$49,Sheet1!$K$49,Sheet1!$M$49,Sheet1!$O$49,Sheet1!$Q$49,Sheet1!$S$49,Sheet1!$U$49,Sheet1!$W$49,Sheet1!$Y$49</definedName>
    <definedName name="QB_FORMULA_51" localSheetId="1" hidden="1">Sheet1!$AA$49,Sheet1!$AC$49,Sheet1!$AE$49,Sheet1!$AG$49,Sheet1!$AI$49,Sheet1!$AK$49,Sheet1!$AM$49,Sheet1!$AO$49,Sheet1!$AQ$49,Sheet1!$AS$49,Sheet1!$AU$49,Sheet1!$AW$49,Sheet1!$AY$49,Sheet1!$BA$49,Sheet1!$BC$49,Sheet1!$BE$49</definedName>
    <definedName name="QB_FORMULA_52" localSheetId="1" hidden="1">Sheet1!$BG$49,Sheet1!$BI$49,Sheet1!$BK$49,Sheet1!$BM$49,Sheet1!$BO$49,Sheet1!$BQ$49,Sheet1!$BS$49,Sheet1!$BU$49,Sheet1!$BW$49,Sheet1!$BY$49,Sheet1!$CA$49,Sheet1!$CC$49,Sheet1!$CE$49,Sheet1!$CG$49,Sheet1!$CI$49,Sheet1!$CK$49</definedName>
    <definedName name="QB_FORMULA_53" localSheetId="1" hidden="1">Sheet1!$CM$49,Sheet1!$CO$49,Sheet1!$CQ$49,Sheet1!$CS$49,Sheet1!$CU$49,Sheet1!$CW$49,Sheet1!$CM$51,Sheet1!$CO$51,Sheet1!$CQ$51,Sheet1!$CS$51,Sheet1!$CU$51,Sheet1!$CW$51,Sheet1!$K$52,Sheet1!$M$52,Sheet1!$S$52,Sheet1!$U$52</definedName>
    <definedName name="QB_FORMULA_54" localSheetId="1" hidden="1">Sheet1!$AA$52,Sheet1!$AC$52,Sheet1!$AI$52,Sheet1!$AK$52,Sheet1!$AQ$52,Sheet1!$AS$52,Sheet1!$AY$52,Sheet1!$BA$52,Sheet1!$BG$52,Sheet1!$BI$52,Sheet1!$BO$52,Sheet1!$BQ$52,Sheet1!$BW$52,Sheet1!$BY$52,Sheet1!$CE$52,Sheet1!$CG$52</definedName>
    <definedName name="QB_FORMULA_55" localSheetId="1" hidden="1">Sheet1!$CM$52,Sheet1!$CO$52,Sheet1!$CQ$52,Sheet1!$CS$52,Sheet1!$CU$52,Sheet1!$CW$52,Sheet1!$G$53,Sheet1!$I$53,Sheet1!$K$53,Sheet1!$M$53,Sheet1!$O$53,Sheet1!$Q$53,Sheet1!$S$53,Sheet1!$U$53,Sheet1!$W$53,Sheet1!$Y$53</definedName>
    <definedName name="QB_FORMULA_56" localSheetId="1" hidden="1">Sheet1!$AA$53,Sheet1!$AC$53,Sheet1!$AE$53,Sheet1!$AG$53,Sheet1!$AI$53,Sheet1!$AK$53,Sheet1!$AM$53,Sheet1!$AO$53,Sheet1!$AQ$53,Sheet1!$AS$53,Sheet1!$AU$53,Sheet1!$AW$53,Sheet1!$AY$53,Sheet1!$BA$53,Sheet1!$BC$53,Sheet1!$BE$53</definedName>
    <definedName name="QB_FORMULA_57" localSheetId="1" hidden="1">Sheet1!$BG$53,Sheet1!$BI$53,Sheet1!$BK$53,Sheet1!$BM$53,Sheet1!$BO$53,Sheet1!$BQ$53,Sheet1!$BS$53,Sheet1!$BU$53,Sheet1!$BW$53,Sheet1!$BY$53,Sheet1!$CA$53,Sheet1!$CC$53,Sheet1!$CE$53,Sheet1!$CG$53,Sheet1!$CI$53,Sheet1!$CK$53</definedName>
    <definedName name="QB_FORMULA_58" localSheetId="1" hidden="1">Sheet1!$CM$53,Sheet1!$CO$53,Sheet1!$CQ$53,Sheet1!$CS$53,Sheet1!$CU$53,Sheet1!$CW$53,Sheet1!$CM$55,Sheet1!$CO$55,Sheet1!$CQ$55,Sheet1!$CS$55,Sheet1!$CU$55,Sheet1!$CW$55,Sheet1!$CM$56,Sheet1!$CO$56,Sheet1!$CQ$56,Sheet1!$CS$56</definedName>
    <definedName name="QB_FORMULA_59" localSheetId="1" hidden="1">Sheet1!$CU$56,Sheet1!$CW$56,Sheet1!$G$57,Sheet1!$O$57,Sheet1!$W$57,Sheet1!$AE$57,Sheet1!$AM$57,Sheet1!$AU$57,Sheet1!$BC$57,Sheet1!$BK$57,Sheet1!$BS$57,Sheet1!$CA$57,Sheet1!$CI$57,Sheet1!$CK$57,Sheet1!$CM$57,Sheet1!$CO$57</definedName>
    <definedName name="QB_FORMULA_6" localSheetId="1" hidden="1">Sheet1!$K$12,Sheet1!$M$12,Sheet1!$S$12,Sheet1!$U$12,Sheet1!$AA$12,Sheet1!$AC$12,Sheet1!$AI$12,Sheet1!$AK$12,Sheet1!$AQ$12,Sheet1!$AS$12,Sheet1!$AY$12,Sheet1!$BA$12,Sheet1!$BG$12,Sheet1!$BI$12,Sheet1!$BO$12,Sheet1!$BQ$12</definedName>
    <definedName name="QB_FORMULA_60" localSheetId="1" hidden="1">Sheet1!$CQ$57,Sheet1!$CS$57,Sheet1!$CU$57,Sheet1!$CW$57,Sheet1!$CM$58,Sheet1!$CO$58,Sheet1!$CQ$58,Sheet1!$CS$58,Sheet1!$CU$58,Sheet1!$CW$58,Sheet1!$K$61,Sheet1!$M$61,Sheet1!$S$61,Sheet1!$U$61,Sheet1!$AA$61,Sheet1!$AC$61</definedName>
    <definedName name="QB_FORMULA_61" localSheetId="1" hidden="1">Sheet1!$AI$61,Sheet1!$AK$61,Sheet1!$AQ$61,Sheet1!$AS$61,Sheet1!$AY$61,Sheet1!$BA$61,Sheet1!$BG$61,Sheet1!$BI$61,Sheet1!$BO$61,Sheet1!$BQ$61,Sheet1!$BW$61,Sheet1!$BY$61,Sheet1!$CE$61,Sheet1!$CG$61,Sheet1!$CM$61,Sheet1!$CO$61</definedName>
    <definedName name="QB_FORMULA_62" localSheetId="1" hidden="1">Sheet1!$CQ$61,Sheet1!$CS$61,Sheet1!$CU$61,Sheet1!$CW$61,Sheet1!$CM$62,Sheet1!$CO$62,Sheet1!$CQ$62,Sheet1!$CS$62,Sheet1!$CU$62,Sheet1!$CW$62,Sheet1!$K$63,Sheet1!$M$63,Sheet1!$S$63,Sheet1!$U$63,Sheet1!$AA$63,Sheet1!$AC$63</definedName>
    <definedName name="QB_FORMULA_63" localSheetId="1" hidden="1">Sheet1!$AI$63,Sheet1!$AK$63,Sheet1!$AQ$63,Sheet1!$AS$63,Sheet1!$AY$63,Sheet1!$BA$63,Sheet1!$BG$63,Sheet1!$BI$63,Sheet1!$BO$63,Sheet1!$BQ$63,Sheet1!$BW$63,Sheet1!$BY$63,Sheet1!$CE$63,Sheet1!$CG$63,Sheet1!$CM$63,Sheet1!$CO$63</definedName>
    <definedName name="QB_FORMULA_64" localSheetId="1" hidden="1">Sheet1!$CQ$63,Sheet1!$CS$63,Sheet1!$CU$63,Sheet1!$CW$63,Sheet1!$CM$64,Sheet1!$CO$64,Sheet1!$CQ$64,Sheet1!$CS$64,Sheet1!$CU$64,Sheet1!$CW$64,Sheet1!$CM$65,Sheet1!$CO$65,Sheet1!$CQ$65,Sheet1!$CS$65,Sheet1!$CU$65,Sheet1!$CW$65</definedName>
    <definedName name="QB_FORMULA_65" localSheetId="1" hidden="1">Sheet1!$CM$66,Sheet1!$CO$66,Sheet1!$CQ$66,Sheet1!$CS$66,Sheet1!$CU$66,Sheet1!$CW$66,Sheet1!$CM$67,Sheet1!$CO$67,Sheet1!$CQ$67,Sheet1!$CS$67,Sheet1!$CU$67,Sheet1!$CW$67,Sheet1!$CM$68,Sheet1!$CO$68,Sheet1!$CQ$68,Sheet1!$CS$68</definedName>
    <definedName name="QB_FORMULA_66" localSheetId="1" hidden="1">Sheet1!$CU$68,Sheet1!$CW$68,Sheet1!$CM$69,Sheet1!$CO$69,Sheet1!$CQ$69,Sheet1!$CS$69,Sheet1!$CU$69,Sheet1!$CW$69,Sheet1!$CM$70,Sheet1!$CO$70,Sheet1!$CQ$70,Sheet1!$CS$70,Sheet1!$CU$70,Sheet1!$CW$70,Sheet1!$G$71,Sheet1!$I$71</definedName>
    <definedName name="QB_FORMULA_67" localSheetId="1" hidden="1">Sheet1!$K$71,Sheet1!$M$71,Sheet1!$O$71,Sheet1!$Q$71,Sheet1!$S$71,Sheet1!$U$71,Sheet1!$W$71,Sheet1!$Y$71,Sheet1!$AA$71,Sheet1!$AC$71,Sheet1!$AE$71,Sheet1!$AG$71,Sheet1!$AI$71,Sheet1!$AK$71,Sheet1!$AM$71,Sheet1!$AO$71</definedName>
    <definedName name="QB_FORMULA_68" localSheetId="1" hidden="1">Sheet1!$AQ$71,Sheet1!$AS$71,Sheet1!$AU$71,Sheet1!$AW$71,Sheet1!$AY$71,Sheet1!$BA$71,Sheet1!$BC$71,Sheet1!$BE$71,Sheet1!$BG$71,Sheet1!$BI$71,Sheet1!$BK$71,Sheet1!$BM$71,Sheet1!$BO$71,Sheet1!$BQ$71,Sheet1!$BS$71,Sheet1!$BU$71</definedName>
    <definedName name="QB_FORMULA_69" localSheetId="1" hidden="1">Sheet1!$BW$71,Sheet1!$BY$71,Sheet1!$CA$71,Sheet1!$CC$71,Sheet1!$CE$71,Sheet1!$CG$71,Sheet1!$CI$71,Sheet1!$CK$71,Sheet1!$CM$71,Sheet1!$CO$71,Sheet1!$CQ$71,Sheet1!$CS$71,Sheet1!$CU$71,Sheet1!$CW$71,Sheet1!$K$73,Sheet1!$M$73</definedName>
    <definedName name="QB_FORMULA_7" localSheetId="1" hidden="1">Sheet1!$BW$12,Sheet1!$BY$12,Sheet1!$CE$12,Sheet1!$CG$12,Sheet1!$CM$12,Sheet1!$CO$12,Sheet1!$CQ$12,Sheet1!$CS$12,Sheet1!$CU$12,Sheet1!$CW$12,Sheet1!$G$13,Sheet1!$I$13,Sheet1!$K$13,Sheet1!$M$13,Sheet1!$O$13,Sheet1!$Q$13</definedName>
    <definedName name="QB_FORMULA_70" localSheetId="1" hidden="1">Sheet1!$S$73,Sheet1!$U$73,Sheet1!$AA$73,Sheet1!$AC$73,Sheet1!$AI$73,Sheet1!$AK$73,Sheet1!$AQ$73,Sheet1!$AS$73,Sheet1!$AY$73,Sheet1!$BA$73,Sheet1!$BG$73,Sheet1!$BI$73,Sheet1!$BO$73,Sheet1!$BQ$73,Sheet1!$BW$73,Sheet1!$BY$73</definedName>
    <definedName name="QB_FORMULA_71" localSheetId="1" hidden="1">Sheet1!$CE$73,Sheet1!$CG$73,Sheet1!$CM$73,Sheet1!$CO$73,Sheet1!$CQ$73,Sheet1!$CS$73,Sheet1!$CU$73,Sheet1!$CW$73,Sheet1!$K$74,Sheet1!$M$74,Sheet1!$S$74,Sheet1!$U$74,Sheet1!$AA$74,Sheet1!$AC$74,Sheet1!$AI$74,Sheet1!$AK$74</definedName>
    <definedName name="QB_FORMULA_72" localSheetId="1" hidden="1">Sheet1!$AQ$74,Sheet1!$AS$74,Sheet1!$AY$74,Sheet1!$BA$74,Sheet1!$BG$74,Sheet1!$BI$74,Sheet1!$BO$74,Sheet1!$BQ$74,Sheet1!$BW$74,Sheet1!$BY$74,Sheet1!$CE$74,Sheet1!$CG$74,Sheet1!$CM$74,Sheet1!$CO$74,Sheet1!$CQ$74,Sheet1!$CS$74</definedName>
    <definedName name="QB_FORMULA_73" localSheetId="1" hidden="1">Sheet1!$CU$74,Sheet1!$CW$74,Sheet1!$CM$75,Sheet1!$CO$75,Sheet1!$CQ$75,Sheet1!$CS$75,Sheet1!$CU$75,Sheet1!$CW$75,Sheet1!$CM$76,Sheet1!$CO$76,Sheet1!$CQ$76,Sheet1!$CS$76,Sheet1!$CU$76,Sheet1!$CW$76,Sheet1!$CM$77,Sheet1!$CO$77</definedName>
    <definedName name="QB_FORMULA_74" localSheetId="1" hidden="1">Sheet1!$CQ$77,Sheet1!$CS$77,Sheet1!$CU$77,Sheet1!$CW$77,Sheet1!$CM$78,Sheet1!$CO$78,Sheet1!$CQ$78,Sheet1!$CS$78,Sheet1!$CU$78,Sheet1!$CW$78,Sheet1!$G$79,Sheet1!$I$79,Sheet1!$K$79,Sheet1!$M$79,Sheet1!$O$79,Sheet1!$Q$79</definedName>
    <definedName name="QB_FORMULA_75" localSheetId="1" hidden="1">Sheet1!$S$79,Sheet1!$U$79,Sheet1!$W$79,Sheet1!$Y$79,Sheet1!$AA$79,Sheet1!$AC$79,Sheet1!$AE$79,Sheet1!$AG$79,Sheet1!$AI$79,Sheet1!$AK$79,Sheet1!$AM$79,Sheet1!$AO$79,Sheet1!$AQ$79,Sheet1!$AS$79,Sheet1!$AU$79,Sheet1!$AW$79</definedName>
    <definedName name="QB_FORMULA_76" localSheetId="1" hidden="1">Sheet1!$AY$79,Sheet1!$BA$79,Sheet1!$BC$79,Sheet1!$BE$79,Sheet1!$BG$79,Sheet1!$BI$79,Sheet1!$BK$79,Sheet1!$BM$79,Sheet1!$BO$79,Sheet1!$BQ$79,Sheet1!$BS$79,Sheet1!$BU$79,Sheet1!$BW$79,Sheet1!$BY$79,Sheet1!$CA$79,Sheet1!$CC$79</definedName>
    <definedName name="QB_FORMULA_77" localSheetId="1" hidden="1">Sheet1!$CE$79,Sheet1!$CG$79,Sheet1!$CI$79,Sheet1!$CK$79,Sheet1!$CM$79,Sheet1!$CO$79,Sheet1!$CQ$79,Sheet1!$CS$79,Sheet1!$CU$79,Sheet1!$CW$79,Sheet1!$K$80,Sheet1!$M$80,Sheet1!$S$80,Sheet1!$U$80,Sheet1!$AA$80,Sheet1!$AC$80</definedName>
    <definedName name="QB_FORMULA_78" localSheetId="1" hidden="1">Sheet1!$AI$80,Sheet1!$AK$80,Sheet1!$AQ$80,Sheet1!$AS$80,Sheet1!$AY$80,Sheet1!$BA$80,Sheet1!$BG$80,Sheet1!$BI$80,Sheet1!$BO$80,Sheet1!$BQ$80,Sheet1!$BW$80,Sheet1!$BY$80,Sheet1!$CE$80,Sheet1!$CG$80,Sheet1!$CM$80,Sheet1!$CO$80</definedName>
    <definedName name="QB_FORMULA_79" localSheetId="1" hidden="1">Sheet1!$CQ$80,Sheet1!$CS$80,Sheet1!$CU$80,Sheet1!$CW$80,Sheet1!$CM$81,Sheet1!$CO$81,Sheet1!$CQ$81,Sheet1!$CS$81,Sheet1!$CU$81,Sheet1!$CW$81,Sheet1!$G$82,Sheet1!$I$82,Sheet1!$K$82,Sheet1!$M$82,Sheet1!$O$82,Sheet1!$Q$82</definedName>
    <definedName name="QB_FORMULA_8" localSheetId="1" hidden="1">Sheet1!$S$13,Sheet1!$U$13,Sheet1!$W$13,Sheet1!$Y$13,Sheet1!$AA$13,Sheet1!$AC$13,Sheet1!$AE$13,Sheet1!$AG$13,Sheet1!$AI$13,Sheet1!$AK$13,Sheet1!$AM$13,Sheet1!$AO$13,Sheet1!$AQ$13,Sheet1!$AS$13,Sheet1!$AU$13,Sheet1!$AW$13</definedName>
    <definedName name="QB_FORMULA_80" localSheetId="1" hidden="1">Sheet1!$S$82,Sheet1!$U$82,Sheet1!$W$82,Sheet1!$Y$82,Sheet1!$AA$82,Sheet1!$AC$82,Sheet1!$AE$82,Sheet1!$AG$82,Sheet1!$AI$82,Sheet1!$AK$82,Sheet1!$AM$82,Sheet1!$AO$82,Sheet1!$AQ$82,Sheet1!$AS$82,Sheet1!$AU$82,Sheet1!$AW$82</definedName>
    <definedName name="QB_FORMULA_81" localSheetId="1" hidden="1">Sheet1!$AY$82,Sheet1!$BA$82,Sheet1!$BC$82,Sheet1!$BE$82,Sheet1!$BG$82,Sheet1!$BI$82,Sheet1!$BK$82,Sheet1!$BM$82,Sheet1!$BO$82,Sheet1!$BQ$82,Sheet1!$BS$82,Sheet1!$BU$82,Sheet1!$BW$82,Sheet1!$BY$82,Sheet1!$CA$82,Sheet1!$CC$82</definedName>
    <definedName name="QB_FORMULA_82" localSheetId="1" hidden="1">Sheet1!$CE$82,Sheet1!$CG$82,Sheet1!$CI$82,Sheet1!$CK$82,Sheet1!$CM$82,Sheet1!$CO$82,Sheet1!$CQ$82,Sheet1!$CS$82,Sheet1!$CU$82,Sheet1!$CW$82,Sheet1!$K$83,Sheet1!$M$83,Sheet1!$S$83,Sheet1!$U$83,Sheet1!$AA$83,Sheet1!$AC$83</definedName>
    <definedName name="QB_FORMULA_83" localSheetId="1" hidden="1">Sheet1!$AI$83,Sheet1!$AK$83,Sheet1!$AQ$83,Sheet1!$AS$83,Sheet1!$AY$83,Sheet1!$BA$83,Sheet1!$BG$83,Sheet1!$BI$83,Sheet1!$BO$83,Sheet1!$BQ$83,Sheet1!$BW$83,Sheet1!$BY$83,Sheet1!$CE$83,Sheet1!$CG$83,Sheet1!$CM$83,Sheet1!$CO$83</definedName>
    <definedName name="QB_FORMULA_84" localSheetId="1" hidden="1">Sheet1!$CQ$83,Sheet1!$CS$83,Sheet1!$CU$83,Sheet1!$CW$83,Sheet1!$K$84,Sheet1!$M$84,Sheet1!$S$84,Sheet1!$U$84,Sheet1!$AA$84,Sheet1!$AC$84,Sheet1!$AI$84,Sheet1!$AK$84,Sheet1!$AQ$84,Sheet1!$AS$84,Sheet1!$AY$84,Sheet1!$BA$84</definedName>
    <definedName name="QB_FORMULA_85" localSheetId="1" hidden="1">Sheet1!$BG$84,Sheet1!$BI$84,Sheet1!$BO$84,Sheet1!$BQ$84,Sheet1!$BW$84,Sheet1!$BY$84,Sheet1!$CE$84,Sheet1!$CG$84,Sheet1!$CM$84,Sheet1!$CO$84,Sheet1!$CQ$84,Sheet1!$CS$84,Sheet1!$CU$84,Sheet1!$CW$84,Sheet1!$K$86,Sheet1!$M$86</definedName>
    <definedName name="QB_FORMULA_86" localSheetId="1" hidden="1">Sheet1!$S$86,Sheet1!$U$86,Sheet1!$AA$86,Sheet1!$AC$86,Sheet1!$AI$86,Sheet1!$AK$86,Sheet1!$AQ$86,Sheet1!$AS$86,Sheet1!$AY$86,Sheet1!$BA$86,Sheet1!$BG$86,Sheet1!$BI$86,Sheet1!$BO$86,Sheet1!$BQ$86,Sheet1!$BW$86,Sheet1!$BY$86</definedName>
    <definedName name="QB_FORMULA_87" localSheetId="1" hidden="1">Sheet1!$CE$86,Sheet1!$CG$86,Sheet1!$CM$86,Sheet1!$CO$86,Sheet1!$CQ$86,Sheet1!$CS$86,Sheet1!$CU$86,Sheet1!$CW$86,Sheet1!$K$87,Sheet1!$M$87,Sheet1!$S$87,Sheet1!$U$87,Sheet1!$AA$87,Sheet1!$AC$87,Sheet1!$AI$87,Sheet1!$AK$87</definedName>
    <definedName name="QB_FORMULA_88" localSheetId="1" hidden="1">Sheet1!$AQ$87,Sheet1!$AS$87,Sheet1!$AY$87,Sheet1!$BA$87,Sheet1!$BG$87,Sheet1!$BI$87,Sheet1!$BO$87,Sheet1!$BQ$87,Sheet1!$BW$87,Sheet1!$BY$87,Sheet1!$CE$87,Sheet1!$CG$87,Sheet1!$CM$87,Sheet1!$CO$87,Sheet1!$CQ$87,Sheet1!$CS$87</definedName>
    <definedName name="QB_FORMULA_89" localSheetId="1" hidden="1">Sheet1!$CU$87,Sheet1!$CW$87,Sheet1!$G$88,Sheet1!$I$88,Sheet1!$K$88,Sheet1!$M$88,Sheet1!$O$88,Sheet1!$Q$88,Sheet1!$S$88,Sheet1!$U$88,Sheet1!$W$88,Sheet1!$Y$88,Sheet1!$AA$88,Sheet1!$AC$88,Sheet1!$AE$88,Sheet1!$AG$88</definedName>
    <definedName name="QB_FORMULA_9" localSheetId="1" hidden="1">Sheet1!$AY$13,Sheet1!$BA$13,Sheet1!$BC$13,Sheet1!$BE$13,Sheet1!$BG$13,Sheet1!$BI$13,Sheet1!$BK$13,Sheet1!$BM$13,Sheet1!$BO$13,Sheet1!$BQ$13,Sheet1!$BS$13,Sheet1!$BU$13,Sheet1!$BW$13,Sheet1!$BY$13,Sheet1!$CA$13,Sheet1!$CC$13</definedName>
    <definedName name="QB_FORMULA_90" localSheetId="1" hidden="1">Sheet1!$AI$88,Sheet1!$AK$88,Sheet1!$AM$88,Sheet1!$AO$88,Sheet1!$AQ$88,Sheet1!$AS$88,Sheet1!$AU$88,Sheet1!$AW$88,Sheet1!$AY$88,Sheet1!$BA$88,Sheet1!$BC$88,Sheet1!$BE$88,Sheet1!$BG$88,Sheet1!$BI$88,Sheet1!$BK$88,Sheet1!$BM$88</definedName>
    <definedName name="QB_FORMULA_91" localSheetId="1" hidden="1">Sheet1!$BO$88,Sheet1!$BQ$88,Sheet1!$BS$88,Sheet1!$BU$88,Sheet1!$BW$88,Sheet1!$BY$88,Sheet1!$CA$88,Sheet1!$CC$88,Sheet1!$CE$88,Sheet1!$CG$88,Sheet1!$CI$88,Sheet1!$CK$88,Sheet1!$CM$88,Sheet1!$CO$88,Sheet1!$CQ$88,Sheet1!$CS$88</definedName>
    <definedName name="QB_FORMULA_92" localSheetId="1" hidden="1">Sheet1!$CU$88,Sheet1!$CW$88,Sheet1!$G$89,Sheet1!$I$89,Sheet1!$K$89,Sheet1!$M$89,Sheet1!$O$89,Sheet1!$Q$89,Sheet1!$S$89,Sheet1!$U$89,Sheet1!$W$89,Sheet1!$Y$89,Sheet1!$AA$89,Sheet1!$AC$89,Sheet1!$AE$89,Sheet1!$AG$89</definedName>
    <definedName name="QB_FORMULA_93" localSheetId="1" hidden="1">Sheet1!$AI$89,Sheet1!$AK$89,Sheet1!$AM$89,Sheet1!$AO$89,Sheet1!$AQ$89,Sheet1!$AS$89,Sheet1!$AU$89,Sheet1!$AW$89,Sheet1!$AY$89,Sheet1!$BA$89,Sheet1!$BC$89,Sheet1!$BE$89,Sheet1!$BG$89,Sheet1!$BI$89,Sheet1!$BK$89,Sheet1!$BM$89</definedName>
    <definedName name="QB_FORMULA_94" localSheetId="1" hidden="1">Sheet1!$BO$89,Sheet1!$BQ$89,Sheet1!$BS$89,Sheet1!$BU$89,Sheet1!$BW$89,Sheet1!$BY$89,Sheet1!$CA$89,Sheet1!$CC$89,Sheet1!$CE$89,Sheet1!$CG$89,Sheet1!$CI$89,Sheet1!$CK$89,Sheet1!$CM$89,Sheet1!$CO$89,Sheet1!$CQ$89,Sheet1!$CS$89</definedName>
    <definedName name="QB_FORMULA_95" localSheetId="1" hidden="1">Sheet1!$CU$89,Sheet1!$CW$89,Sheet1!$CM$91,Sheet1!$CO$91,Sheet1!$CQ$91,Sheet1!$CS$91,Sheet1!$CU$91,Sheet1!$CW$91,Sheet1!$G$92,Sheet1!$O$92,Sheet1!$W$92,Sheet1!$AE$92,Sheet1!$AM$92,Sheet1!$AU$92,Sheet1!$BC$92,Sheet1!$BK$92</definedName>
    <definedName name="QB_FORMULA_96" localSheetId="1" hidden="1">Sheet1!$BS$92,Sheet1!$CA$92,Sheet1!$CI$92,Sheet1!$CK$92,Sheet1!$CM$92,Sheet1!$CO$92,Sheet1!$CQ$92,Sheet1!$CS$92,Sheet1!$CU$92,Sheet1!$CW$92,Sheet1!$G$93,Sheet1!$I$93,Sheet1!$K$93,Sheet1!$M$93,Sheet1!$O$93,Sheet1!$Q$93</definedName>
    <definedName name="QB_FORMULA_97" localSheetId="1" hidden="1">Sheet1!$S$93,Sheet1!$U$93,Sheet1!$W$93,Sheet1!$Y$93,Sheet1!$AA$93,Sheet1!$AC$93,Sheet1!$AE$93,Sheet1!$AG$93,Sheet1!$AI$93,Sheet1!$AK$93,Sheet1!$AM$93,Sheet1!$AO$93,Sheet1!$AQ$93,Sheet1!$AS$93,Sheet1!$AU$93,Sheet1!$AW$93</definedName>
    <definedName name="QB_FORMULA_98" localSheetId="1" hidden="1">Sheet1!$AY$93,Sheet1!$BA$93,Sheet1!$BC$93,Sheet1!$BE$93,Sheet1!$BG$93,Sheet1!$BI$93,Sheet1!$BK$93,Sheet1!$BM$93,Sheet1!$BO$93,Sheet1!$BQ$93,Sheet1!$BS$93,Sheet1!$BU$93,Sheet1!$BW$93,Sheet1!$BY$93,Sheet1!$CA$93,Sheet1!$CC$93</definedName>
    <definedName name="QB_FORMULA_99" localSheetId="1" hidden="1">Sheet1!$CE$93,Sheet1!$CG$93,Sheet1!$CI$93,Sheet1!$CK$93,Sheet1!$CM$93,Sheet1!$CO$93,Sheet1!$CQ$93,Sheet1!$CS$93,Sheet1!$CU$93,Sheet1!$CW$93,Sheet1!$CM$95,Sheet1!$CO$95,Sheet1!$CQ$95,Sheet1!$CS$95,Sheet1!$CU$95,Sheet1!$CW$95</definedName>
    <definedName name="QB_ROW_100250" localSheetId="1" hidden="1">Sheet1!$F$101</definedName>
    <definedName name="QB_ROW_101040" localSheetId="1" hidden="1">Sheet1!$E$104</definedName>
    <definedName name="QB_ROW_101250" localSheetId="1" hidden="1">Sheet1!$F$110</definedName>
    <definedName name="QB_ROW_101340" localSheetId="1" hidden="1">Sheet1!$E$111</definedName>
    <definedName name="QB_ROW_102250" localSheetId="1" hidden="1">Sheet1!$F$105</definedName>
    <definedName name="QB_ROW_103250" localSheetId="1" hidden="1">Sheet1!$F$106</definedName>
    <definedName name="QB_ROW_104250" localSheetId="1" hidden="1">Sheet1!$F$107</definedName>
    <definedName name="QB_ROW_105250" localSheetId="1" hidden="1">Sheet1!$F$108</definedName>
    <definedName name="QB_ROW_106250" localSheetId="1" hidden="1">Sheet1!$F$109</definedName>
    <definedName name="QB_ROW_107040" localSheetId="1" hidden="1">Sheet1!$E$112</definedName>
    <definedName name="QB_ROW_107250" localSheetId="1" hidden="1">Sheet1!$F$119</definedName>
    <definedName name="QB_ROW_107340" localSheetId="1" hidden="1">Sheet1!$E$120</definedName>
    <definedName name="QB_ROW_108250" localSheetId="1" hidden="1">Sheet1!$F$113</definedName>
    <definedName name="QB_ROW_109250" localSheetId="1" hidden="1">Sheet1!$F$114</definedName>
    <definedName name="QB_ROW_110250" localSheetId="1" hidden="1">Sheet1!$F$115</definedName>
    <definedName name="QB_ROW_111250" localSheetId="1" hidden="1">Sheet1!$F$116</definedName>
    <definedName name="QB_ROW_112250" localSheetId="1" hidden="1">Sheet1!$F$117</definedName>
    <definedName name="QB_ROW_113250" localSheetId="1" hidden="1">Sheet1!$F$118</definedName>
    <definedName name="QB_ROW_114240" localSheetId="1" hidden="1">Sheet1!$E$121</definedName>
    <definedName name="QB_ROW_115040" localSheetId="1" hidden="1">Sheet1!$E$122</definedName>
    <definedName name="QB_ROW_115250" localSheetId="1" hidden="1">Sheet1!$F$128</definedName>
    <definedName name="QB_ROW_115340" localSheetId="1" hidden="1">Sheet1!$E$129</definedName>
    <definedName name="QB_ROW_116250" localSheetId="1" hidden="1">Sheet1!$F$123</definedName>
    <definedName name="QB_ROW_117250" localSheetId="1" hidden="1">Sheet1!$F$124</definedName>
    <definedName name="QB_ROW_120250" localSheetId="1" hidden="1">Sheet1!$F$125</definedName>
    <definedName name="QB_ROW_121250" localSheetId="1" hidden="1">Sheet1!$F$126</definedName>
    <definedName name="QB_ROW_122250" localSheetId="1" hidden="1">Sheet1!$F$127</definedName>
    <definedName name="QB_ROW_123040" localSheetId="1" hidden="1">Sheet1!$E$130</definedName>
    <definedName name="QB_ROW_123250" localSheetId="1" hidden="1">Sheet1!$F$142</definedName>
    <definedName name="QB_ROW_123340" localSheetId="1" hidden="1">Sheet1!$E$143</definedName>
    <definedName name="QB_ROW_124250" localSheetId="1" hidden="1">Sheet1!$F$131</definedName>
    <definedName name="QB_ROW_125250" localSheetId="1" hidden="1">Sheet1!$F$132</definedName>
    <definedName name="QB_ROW_126250" localSheetId="1" hidden="1">Sheet1!$F$133</definedName>
    <definedName name="QB_ROW_127250" localSheetId="1" hidden="1">Sheet1!$F$134</definedName>
    <definedName name="QB_ROW_128250" localSheetId="1" hidden="1">Sheet1!$F$135</definedName>
    <definedName name="QB_ROW_129250" localSheetId="1" hidden="1">Sheet1!$F$136</definedName>
    <definedName name="QB_ROW_130250" localSheetId="1" hidden="1">Sheet1!$F$137</definedName>
    <definedName name="QB_ROW_131250" localSheetId="1" hidden="1">Sheet1!$F$138</definedName>
    <definedName name="QB_ROW_132250" localSheetId="1" hidden="1">Sheet1!$F$140</definedName>
    <definedName name="QB_ROW_133250" localSheetId="1" hidden="1">Sheet1!$F$141</definedName>
    <definedName name="QB_ROW_134040" localSheetId="1" hidden="1">Sheet1!$E$145</definedName>
    <definedName name="QB_ROW_134250" localSheetId="1" hidden="1">Sheet1!$F$156</definedName>
    <definedName name="QB_ROW_134340" localSheetId="1" hidden="1">Sheet1!$E$157</definedName>
    <definedName name="QB_ROW_135250" localSheetId="1" hidden="1">Sheet1!$F$146</definedName>
    <definedName name="QB_ROW_136250" localSheetId="1" hidden="1">Sheet1!$F$147</definedName>
    <definedName name="QB_ROW_137250" localSheetId="1" hidden="1">Sheet1!$F$148</definedName>
    <definedName name="QB_ROW_138250" localSheetId="1" hidden="1">Sheet1!$F$149</definedName>
    <definedName name="QB_ROW_139250" localSheetId="1" hidden="1">Sheet1!$F$150</definedName>
    <definedName name="QB_ROW_140250" localSheetId="1" hidden="1">Sheet1!$F$151</definedName>
    <definedName name="QB_ROW_141250" localSheetId="1" hidden="1">Sheet1!$F$152</definedName>
    <definedName name="QB_ROW_142250" localSheetId="1" hidden="1">Sheet1!$F$153</definedName>
    <definedName name="QB_ROW_143250" localSheetId="1" hidden="1">Sheet1!$F$154</definedName>
    <definedName name="QB_ROW_144250" localSheetId="1" hidden="1">Sheet1!$F$155</definedName>
    <definedName name="QB_ROW_145030" localSheetId="1" hidden="1">Sheet1!$D$160</definedName>
    <definedName name="QB_ROW_145240" localSheetId="1" hidden="1">Sheet1!$E$175</definedName>
    <definedName name="QB_ROW_145330" localSheetId="1" hidden="1">Sheet1!$D$176</definedName>
    <definedName name="QB_ROW_157040" localSheetId="1" hidden="1">Sheet1!$E$161</definedName>
    <definedName name="QB_ROW_157250" localSheetId="1" hidden="1">Sheet1!$F$165</definedName>
    <definedName name="QB_ROW_157340" localSheetId="1" hidden="1">Sheet1!$E$166</definedName>
    <definedName name="QB_ROW_158250" localSheetId="1" hidden="1">Sheet1!$F$163</definedName>
    <definedName name="QB_ROW_159250" localSheetId="1" hidden="1">Sheet1!$F$164</definedName>
    <definedName name="QB_ROW_160240" localSheetId="1" hidden="1">Sheet1!$E$167</definedName>
    <definedName name="QB_ROW_161040" localSheetId="1" hidden="1">Sheet1!$E$168</definedName>
    <definedName name="QB_ROW_161250" localSheetId="1" hidden="1">Sheet1!$F$171</definedName>
    <definedName name="QB_ROW_161340" localSheetId="1" hidden="1">Sheet1!$E$172</definedName>
    <definedName name="QB_ROW_162250" localSheetId="1" hidden="1">Sheet1!$F$169</definedName>
    <definedName name="QB_ROW_163250" localSheetId="1" hidden="1">Sheet1!$F$170</definedName>
    <definedName name="QB_ROW_164240" localSheetId="1" hidden="1">Sheet1!$E$173</definedName>
    <definedName name="QB_ROW_165240" localSheetId="1" hidden="1">Sheet1!$E$174</definedName>
    <definedName name="QB_ROW_166030" localSheetId="1" hidden="1">Sheet1!$D$177</definedName>
    <definedName name="QB_ROW_166240" localSheetId="1" hidden="1">Sheet1!$E$179</definedName>
    <definedName name="QB_ROW_166330" localSheetId="1" hidden="1">Sheet1!$D$180</definedName>
    <definedName name="QB_ROW_167240" localSheetId="1" hidden="1">Sheet1!$E$178</definedName>
    <definedName name="QB_ROW_168030" localSheetId="1" hidden="1">Sheet1!$D$181</definedName>
    <definedName name="QB_ROW_168240" localSheetId="1" hidden="1">Sheet1!$E$184</definedName>
    <definedName name="QB_ROW_168330" localSheetId="1" hidden="1">Sheet1!$D$185</definedName>
    <definedName name="QB_ROW_169240" localSheetId="1" hidden="1">Sheet1!$E$182</definedName>
    <definedName name="QB_ROW_170240" localSheetId="1" hidden="1">Sheet1!$E$183</definedName>
    <definedName name="QB_ROW_171030" localSheetId="1" hidden="1">Sheet1!$D$186</definedName>
    <definedName name="QB_ROW_171240" localSheetId="1" hidden="1">Sheet1!$E$237</definedName>
    <definedName name="QB_ROW_171330" localSheetId="1" hidden="1">Sheet1!$D$238</definedName>
    <definedName name="QB_ROW_172040" localSheetId="1" hidden="1">Sheet1!$E$187</definedName>
    <definedName name="QB_ROW_172250" localSheetId="1" hidden="1">Sheet1!$F$200</definedName>
    <definedName name="QB_ROW_172340" localSheetId="1" hidden="1">Sheet1!$E$201</definedName>
    <definedName name="QB_ROW_173250" localSheetId="1" hidden="1">Sheet1!$F$188</definedName>
    <definedName name="QB_ROW_174250" localSheetId="1" hidden="1">Sheet1!$F$189</definedName>
    <definedName name="QB_ROW_175250" localSheetId="1" hidden="1">Sheet1!$F$190</definedName>
    <definedName name="QB_ROW_176250" localSheetId="1" hidden="1">Sheet1!$F$191</definedName>
    <definedName name="QB_ROW_177250" localSheetId="1" hidden="1">Sheet1!$F$192</definedName>
    <definedName name="QB_ROW_179250" localSheetId="1" hidden="1">Sheet1!$F$193</definedName>
    <definedName name="QB_ROW_180250" localSheetId="1" hidden="1">Sheet1!$F$194</definedName>
    <definedName name="QB_ROW_181250" localSheetId="1" hidden="1">Sheet1!$F$197</definedName>
    <definedName name="QB_ROW_182250" localSheetId="1" hidden="1">Sheet1!$F$198</definedName>
    <definedName name="QB_ROW_18301" localSheetId="1" hidden="1">Sheet1!$A$280</definedName>
    <definedName name="QB_ROW_183250" localSheetId="1" hidden="1">Sheet1!$F$199</definedName>
    <definedName name="QB_ROW_184040" localSheetId="1" hidden="1">Sheet1!$E$202</definedName>
    <definedName name="QB_ROW_184250" localSheetId="1" hidden="1">Sheet1!$F$205</definedName>
    <definedName name="QB_ROW_184340" localSheetId="1" hidden="1">Sheet1!$E$206</definedName>
    <definedName name="QB_ROW_185250" localSheetId="1" hidden="1">Sheet1!$F$203</definedName>
    <definedName name="QB_ROW_186250" localSheetId="1" hidden="1">Sheet1!$F$204</definedName>
    <definedName name="QB_ROW_187040" localSheetId="1" hidden="1">Sheet1!$E$207</definedName>
    <definedName name="QB_ROW_187250" localSheetId="1" hidden="1">Sheet1!$F$210</definedName>
    <definedName name="QB_ROW_187340" localSheetId="1" hidden="1">Sheet1!$E$211</definedName>
    <definedName name="QB_ROW_188250" localSheetId="1" hidden="1">Sheet1!$F$208</definedName>
    <definedName name="QB_ROW_189250" localSheetId="1" hidden="1">Sheet1!$F$209</definedName>
    <definedName name="QB_ROW_190040" localSheetId="1" hidden="1">Sheet1!$E$212</definedName>
    <definedName name="QB_ROW_190250" localSheetId="1" hidden="1">Sheet1!$F$214</definedName>
    <definedName name="QB_ROW_190340" localSheetId="1" hidden="1">Sheet1!$E$215</definedName>
    <definedName name="QB_ROW_191250" localSheetId="1" hidden="1">Sheet1!$F$213</definedName>
    <definedName name="QB_ROW_192040" localSheetId="1" hidden="1">Sheet1!$E$216</definedName>
    <definedName name="QB_ROW_192250" localSheetId="1" hidden="1">Sheet1!$F$220</definedName>
    <definedName name="QB_ROW_192340" localSheetId="1" hidden="1">Sheet1!$E$221</definedName>
    <definedName name="QB_ROW_193250" localSheetId="1" hidden="1">Sheet1!$F$217</definedName>
    <definedName name="QB_ROW_194250" localSheetId="1" hidden="1">Sheet1!$F$218</definedName>
    <definedName name="QB_ROW_195250" localSheetId="1" hidden="1">Sheet1!$F$219</definedName>
    <definedName name="QB_ROW_196040" localSheetId="1" hidden="1">Sheet1!$E$222</definedName>
    <definedName name="QB_ROW_196250" localSheetId="1" hidden="1">Sheet1!$F$227</definedName>
    <definedName name="QB_ROW_196340" localSheetId="1" hidden="1">Sheet1!$E$228</definedName>
    <definedName name="QB_ROW_197250" localSheetId="1" hidden="1">Sheet1!$F$223</definedName>
    <definedName name="QB_ROW_198250" localSheetId="1" hidden="1">Sheet1!$F$224</definedName>
    <definedName name="QB_ROW_199250" localSheetId="1" hidden="1">Sheet1!$F$225</definedName>
    <definedName name="QB_ROW_20022" localSheetId="1" hidden="1">Sheet1!$C$3</definedName>
    <definedName name="QB_ROW_200250" localSheetId="1" hidden="1">Sheet1!$F$226</definedName>
    <definedName name="QB_ROW_201040" localSheetId="1" hidden="1">Sheet1!$E$229</definedName>
    <definedName name="QB_ROW_201250" localSheetId="1" hidden="1">Sheet1!$F$235</definedName>
    <definedName name="QB_ROW_201340" localSheetId="1" hidden="1">Sheet1!$E$236</definedName>
    <definedName name="QB_ROW_202250" localSheetId="1" hidden="1">Sheet1!$F$230</definedName>
    <definedName name="QB_ROW_20322" localSheetId="1" hidden="1">Sheet1!$C$89</definedName>
    <definedName name="QB_ROW_203250" localSheetId="1" hidden="1">Sheet1!$F$231</definedName>
    <definedName name="QB_ROW_204250" localSheetId="1" hidden="1">Sheet1!$F$232</definedName>
    <definedName name="QB_ROW_205230" localSheetId="1" hidden="1">Sheet1!$D$239</definedName>
    <definedName name="QB_ROW_209030" localSheetId="1" hidden="1">Sheet1!$D$240</definedName>
    <definedName name="QB_ROW_209240" localSheetId="1" hidden="1">Sheet1!$E$245</definedName>
    <definedName name="QB_ROW_209330" localSheetId="1" hidden="1">Sheet1!$D$246</definedName>
    <definedName name="QB_ROW_21022" localSheetId="1" hidden="1">Sheet1!$C$94</definedName>
    <definedName name="QB_ROW_210240" localSheetId="1" hidden="1">Sheet1!$E$241</definedName>
    <definedName name="QB_ROW_211240" localSheetId="1" hidden="1">Sheet1!$E$242</definedName>
    <definedName name="QB_ROW_212240" localSheetId="1" hidden="1">Sheet1!$E$243</definedName>
    <definedName name="QB_ROW_21322" localSheetId="1" hidden="1">Sheet1!$C$279</definedName>
    <definedName name="QB_ROW_213240" localSheetId="1" hidden="1">Sheet1!$E$244</definedName>
    <definedName name="QB_ROW_214230" localSheetId="1" hidden="1">Sheet1!$D$247</definedName>
    <definedName name="QB_ROW_215230" localSheetId="1" hidden="1">Sheet1!$D$248</definedName>
    <definedName name="QB_ROW_216030" localSheetId="1" hidden="1">Sheet1!$D$250</definedName>
    <definedName name="QB_ROW_216240" localSheetId="1" hidden="1">Sheet1!$E$255</definedName>
    <definedName name="QB_ROW_216330" localSheetId="1" hidden="1">Sheet1!$D$256</definedName>
    <definedName name="QB_ROW_217240" localSheetId="1" hidden="1">Sheet1!$E$251</definedName>
    <definedName name="QB_ROW_218240" localSheetId="1" hidden="1">Sheet1!$E$252</definedName>
    <definedName name="QB_ROW_219240" localSheetId="1" hidden="1">Sheet1!$E$253</definedName>
    <definedName name="QB_ROW_220240" localSheetId="1" hidden="1">Sheet1!$E$254</definedName>
    <definedName name="QB_ROW_221230" localSheetId="1" hidden="1">Sheet1!$D$257</definedName>
    <definedName name="QB_ROW_222030" localSheetId="1" hidden="1">Sheet1!$D$258</definedName>
    <definedName name="QB_ROW_222240" localSheetId="1" hidden="1">Sheet1!$E$261</definedName>
    <definedName name="QB_ROW_222330" localSheetId="1" hidden="1">Sheet1!$D$262</definedName>
    <definedName name="QB_ROW_223240" localSheetId="1" hidden="1">Sheet1!$E$259</definedName>
    <definedName name="QB_ROW_224240" localSheetId="1" hidden="1">Sheet1!$E$260</definedName>
    <definedName name="QB_ROW_225230" localSheetId="1" hidden="1">Sheet1!$D$263</definedName>
    <definedName name="QB_ROW_226230" localSheetId="1" hidden="1">Sheet1!$D$264</definedName>
    <definedName name="QB_ROW_227030" localSheetId="1" hidden="1">Sheet1!$D$266</definedName>
    <definedName name="QB_ROW_227240" localSheetId="1" hidden="1">Sheet1!$E$268</definedName>
    <definedName name="QB_ROW_227330" localSheetId="1" hidden="1">Sheet1!$D$269</definedName>
    <definedName name="QB_ROW_228240" localSheetId="1" hidden="1">Sheet1!$E$267</definedName>
    <definedName name="QB_ROW_229030" localSheetId="1" hidden="1">Sheet1!$D$270</definedName>
    <definedName name="QB_ROW_229240" localSheetId="1" hidden="1">Sheet1!$E$273</definedName>
    <definedName name="QB_ROW_229330" localSheetId="1" hidden="1">Sheet1!$D$274</definedName>
    <definedName name="QB_ROW_230240" localSheetId="1" hidden="1">Sheet1!$E$271</definedName>
    <definedName name="QB_ROW_231240" localSheetId="1" hidden="1">Sheet1!$E$272</definedName>
    <definedName name="QB_ROW_232230" localSheetId="1" hidden="1">Sheet1!$D$276</definedName>
    <definedName name="QB_ROW_233230" localSheetId="1" hidden="1">Sheet1!$D$278</definedName>
    <definedName name="QB_ROW_237030" localSheetId="1" hidden="1">Sheet1!$D$50</definedName>
    <definedName name="QB_ROW_237240" localSheetId="1" hidden="1">Sheet1!$E$52</definedName>
    <definedName name="QB_ROW_237330" localSheetId="1" hidden="1">Sheet1!$D$53</definedName>
    <definedName name="QB_ROW_238240" localSheetId="1" hidden="1">Sheet1!$E$51</definedName>
    <definedName name="QB_ROW_239250" localSheetId="1" hidden="1">Sheet1!$F$195</definedName>
    <definedName name="QB_ROW_240230" localSheetId="1" hidden="1">Sheet1!$D$277</definedName>
    <definedName name="QB_ROW_245250" localSheetId="1" hidden="1">Sheet1!$F$74</definedName>
    <definedName name="QB_ROW_246250" localSheetId="1" hidden="1">Sheet1!$F$234</definedName>
    <definedName name="QB_ROW_247240" localSheetId="1" hidden="1">Sheet1!$E$47</definedName>
    <definedName name="QB_ROW_249250" localSheetId="1" hidden="1">Sheet1!$F$196</definedName>
    <definedName name="QB_ROW_250250" localSheetId="1" hidden="1">Sheet1!$F$61</definedName>
    <definedName name="QB_ROW_251250" localSheetId="1" hidden="1">Sheet1!$F$139</definedName>
    <definedName name="QB_ROW_252250" localSheetId="1" hidden="1">Sheet1!$F$233</definedName>
    <definedName name="QB_ROW_253240" localSheetId="1" hidden="1">Sheet1!$E$144</definedName>
    <definedName name="QB_ROW_257250" localSheetId="1" hidden="1">Sheet1!$F$162</definedName>
    <definedName name="QB_ROW_258230" localSheetId="1" hidden="1">Sheet1!$D$95</definedName>
    <definedName name="QB_ROW_259230" localSheetId="1" hidden="1">Sheet1!$D$249</definedName>
    <definedName name="QB_ROW_261230" localSheetId="1" hidden="1">Sheet1!$D$58</definedName>
    <definedName name="QB_ROW_263230" localSheetId="1" hidden="1">Sheet1!$D$265</definedName>
    <definedName name="QB_ROW_264230" localSheetId="1" hidden="1">Sheet1!$D$41</definedName>
    <definedName name="QB_ROW_267230" localSheetId="1" hidden="1">Sheet1!$D$4</definedName>
    <definedName name="QB_ROW_31030" localSheetId="1" hidden="1">Sheet1!$D$5</definedName>
    <definedName name="QB_ROW_31240" localSheetId="1" hidden="1">Sheet1!$E$19</definedName>
    <definedName name="QB_ROW_31330" localSheetId="1" hidden="1">Sheet1!$D$20</definedName>
    <definedName name="QB_ROW_32040" localSheetId="1" hidden="1">Sheet1!$E$6</definedName>
    <definedName name="QB_ROW_32250" localSheetId="1" hidden="1">Sheet1!$F$12</definedName>
    <definedName name="QB_ROW_32340" localSheetId="1" hidden="1">Sheet1!$E$13</definedName>
    <definedName name="QB_ROW_33250" localSheetId="1" hidden="1">Sheet1!$F$7</definedName>
    <definedName name="QB_ROW_34250" localSheetId="1" hidden="1">Sheet1!$F$8</definedName>
    <definedName name="QB_ROW_35250" localSheetId="1" hidden="1">Sheet1!$F$9</definedName>
    <definedName name="QB_ROW_36250" localSheetId="1" hidden="1">Sheet1!$F$10</definedName>
    <definedName name="QB_ROW_37250" localSheetId="1" hidden="1">Sheet1!$F$11</definedName>
    <definedName name="QB_ROW_38040" localSheetId="1" hidden="1">Sheet1!$E$14</definedName>
    <definedName name="QB_ROW_38250" localSheetId="1" hidden="1">Sheet1!$F$17</definedName>
    <definedName name="QB_ROW_38340" localSheetId="1" hidden="1">Sheet1!$E$18</definedName>
    <definedName name="QB_ROW_43250" localSheetId="1" hidden="1">Sheet1!$F$15</definedName>
    <definedName name="QB_ROW_44250" localSheetId="1" hidden="1">Sheet1!$F$16</definedName>
    <definedName name="QB_ROW_5230" localSheetId="1" hidden="1">Sheet1!$D$275</definedName>
    <definedName name="QB_ROW_53030" localSheetId="1" hidden="1">Sheet1!$D$21</definedName>
    <definedName name="QB_ROW_53240" localSheetId="1" hidden="1">Sheet1!$E$25</definedName>
    <definedName name="QB_ROW_53330" localSheetId="1" hidden="1">Sheet1!$D$26</definedName>
    <definedName name="QB_ROW_54240" localSheetId="1" hidden="1">Sheet1!$E$22</definedName>
    <definedName name="QB_ROW_55240" localSheetId="1" hidden="1">Sheet1!$E$23</definedName>
    <definedName name="QB_ROW_56240" localSheetId="1" hidden="1">Sheet1!$E$24</definedName>
    <definedName name="QB_ROW_57030" localSheetId="1" hidden="1">Sheet1!$D$27</definedName>
    <definedName name="QB_ROW_57240" localSheetId="1" hidden="1">Sheet1!$E$30</definedName>
    <definedName name="QB_ROW_57330" localSheetId="1" hidden="1">Sheet1!$D$31</definedName>
    <definedName name="QB_ROW_58240" localSheetId="1" hidden="1">Sheet1!$E$28</definedName>
    <definedName name="QB_ROW_59240" localSheetId="1" hidden="1">Sheet1!$E$29</definedName>
    <definedName name="QB_ROW_60230" localSheetId="1" hidden="1">Sheet1!$D$32</definedName>
    <definedName name="QB_ROW_61030" localSheetId="1" hidden="1">Sheet1!$D$33</definedName>
    <definedName name="QB_ROW_61240" localSheetId="1" hidden="1">Sheet1!$E$35</definedName>
    <definedName name="QB_ROW_61330" localSheetId="1" hidden="1">Sheet1!$D$36</definedName>
    <definedName name="QB_ROW_62240" localSheetId="1" hidden="1">Sheet1!$E$34</definedName>
    <definedName name="QB_ROW_63030" localSheetId="1" hidden="1">Sheet1!$D$37</definedName>
    <definedName name="QB_ROW_63240" localSheetId="1" hidden="1">Sheet1!$E$39</definedName>
    <definedName name="QB_ROW_63330" localSheetId="1" hidden="1">Sheet1!$D$40</definedName>
    <definedName name="QB_ROW_64240" localSheetId="1" hidden="1">Sheet1!$E$38</definedName>
    <definedName name="QB_ROW_65230" localSheetId="1" hidden="1">Sheet1!$D$42</definedName>
    <definedName name="QB_ROW_66030" localSheetId="1" hidden="1">Sheet1!$D$43</definedName>
    <definedName name="QB_ROW_66240" localSheetId="1" hidden="1">Sheet1!$E$48</definedName>
    <definedName name="QB_ROW_66330" localSheetId="1" hidden="1">Sheet1!$D$49</definedName>
    <definedName name="QB_ROW_67240" localSheetId="1" hidden="1">Sheet1!$E$44</definedName>
    <definedName name="QB_ROW_68240" localSheetId="1" hidden="1">Sheet1!$E$45</definedName>
    <definedName name="QB_ROW_69240" localSheetId="1" hidden="1">Sheet1!$E$46</definedName>
    <definedName name="QB_ROW_70030" localSheetId="1" hidden="1">Sheet1!$D$54</definedName>
    <definedName name="QB_ROW_70240" localSheetId="1" hidden="1">Sheet1!$E$56</definedName>
    <definedName name="QB_ROW_70330" localSheetId="1" hidden="1">Sheet1!$D$57</definedName>
    <definedName name="QB_ROW_71240" localSheetId="1" hidden="1">Sheet1!$E$55</definedName>
    <definedName name="QB_ROW_72030" localSheetId="1" hidden="1">Sheet1!$D$59</definedName>
    <definedName name="QB_ROW_72240" localSheetId="1" hidden="1">Sheet1!$E$81</definedName>
    <definedName name="QB_ROW_72330" localSheetId="1" hidden="1">Sheet1!$D$82</definedName>
    <definedName name="QB_ROW_73040" localSheetId="1" hidden="1">Sheet1!$E$60</definedName>
    <definedName name="QB_ROW_73250" localSheetId="1" hidden="1">Sheet1!$F$70</definedName>
    <definedName name="QB_ROW_73340" localSheetId="1" hidden="1">Sheet1!$E$71</definedName>
    <definedName name="QB_ROW_74250" localSheetId="1" hidden="1">Sheet1!$F$62</definedName>
    <definedName name="QB_ROW_75250" localSheetId="1" hidden="1">Sheet1!$F$63</definedName>
    <definedName name="QB_ROW_76250" localSheetId="1" hidden="1">Sheet1!$F$64</definedName>
    <definedName name="QB_ROW_77250" localSheetId="1" hidden="1">Sheet1!$F$65</definedName>
    <definedName name="QB_ROW_78250" localSheetId="1" hidden="1">Sheet1!$F$66</definedName>
    <definedName name="QB_ROW_79250" localSheetId="1" hidden="1">Sheet1!$F$67</definedName>
    <definedName name="QB_ROW_80250" localSheetId="1" hidden="1">Sheet1!$F$68</definedName>
    <definedName name="QB_ROW_81250" localSheetId="1" hidden="1">Sheet1!$F$69</definedName>
    <definedName name="QB_ROW_82040" localSheetId="1" hidden="1">Sheet1!$E$72</definedName>
    <definedName name="QB_ROW_82250" localSheetId="1" hidden="1">Sheet1!$F$78</definedName>
    <definedName name="QB_ROW_82340" localSheetId="1" hidden="1">Sheet1!$E$79</definedName>
    <definedName name="QB_ROW_83250" localSheetId="1" hidden="1">Sheet1!$F$73</definedName>
    <definedName name="QB_ROW_84250" localSheetId="1" hidden="1">Sheet1!$F$75</definedName>
    <definedName name="QB_ROW_85250" localSheetId="1" hidden="1">Sheet1!$F$76</definedName>
    <definedName name="QB_ROW_86250" localSheetId="1" hidden="1">Sheet1!$F$77</definedName>
    <definedName name="QB_ROW_86311" localSheetId="1" hidden="1">Sheet1!$B$93</definedName>
    <definedName name="QB_ROW_87021" localSheetId="1" hidden="1">Sheet1!$C$90</definedName>
    <definedName name="QB_ROW_87240" localSheetId="1" hidden="1">Sheet1!$E$80</definedName>
    <definedName name="QB_ROW_87321" localSheetId="1" hidden="1">Sheet1!$C$92</definedName>
    <definedName name="QB_ROW_90230" localSheetId="1" hidden="1">Sheet1!$D$83</definedName>
    <definedName name="QB_ROW_91230" localSheetId="1" hidden="1">Sheet1!$D$84</definedName>
    <definedName name="QB_ROW_92030" localSheetId="1" hidden="1">Sheet1!$D$85</definedName>
    <definedName name="QB_ROW_92240" localSheetId="1" hidden="1">Sheet1!$E$87</definedName>
    <definedName name="QB_ROW_92330" localSheetId="1" hidden="1">Sheet1!$D$88</definedName>
    <definedName name="QB_ROW_93240" localSheetId="1" hidden="1">Sheet1!$E$86</definedName>
    <definedName name="QB_ROW_94230" localSheetId="1" hidden="1">Sheet1!$D$91</definedName>
    <definedName name="QB_ROW_95030" localSheetId="1" hidden="1">Sheet1!$D$96</definedName>
    <definedName name="QB_ROW_95240" localSheetId="1" hidden="1">Sheet1!$E$158</definedName>
    <definedName name="QB_ROW_95330" localSheetId="1" hidden="1">Sheet1!$D$159</definedName>
    <definedName name="QB_ROW_96040" localSheetId="1" hidden="1">Sheet1!$E$97</definedName>
    <definedName name="QB_ROW_96250" localSheetId="1" hidden="1">Sheet1!$F$102</definedName>
    <definedName name="QB_ROW_96340" localSheetId="1" hidden="1">Sheet1!$E$103</definedName>
    <definedName name="QB_ROW_97250" localSheetId="1" hidden="1">Sheet1!$F$98</definedName>
    <definedName name="QB_ROW_98250" localSheetId="1" hidden="1">Sheet1!$F$99</definedName>
    <definedName name="QB_ROW_99250" localSheetId="1" hidden="1">Sheet1!$F$100</definedName>
    <definedName name="QBCANSUPPORTUPDATE" localSheetId="1">TRUE</definedName>
    <definedName name="QBCOMPANYFILENAME" localSheetId="1">"C:\Users\Public\Documents\Intuit\QuickBooks\Company Files\Millcreek Township General Fund.qbw"</definedName>
    <definedName name="QBENDDATE" localSheetId="1">20231113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"0cfac781716d48b4be793e4bb6e7936b"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6</definedName>
    <definedName name="QBSTARTDATE" localSheetId="1">20230101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284" i="1" l="1"/>
  <c r="CO283" i="1"/>
  <c r="CM283" i="1"/>
  <c r="CO282" i="1"/>
  <c r="CM282" i="1"/>
  <c r="CQ256" i="1"/>
  <c r="CQ157" i="1"/>
  <c r="CQ143" i="1"/>
  <c r="CQ129" i="1"/>
  <c r="CQ120" i="1"/>
  <c r="CQ49" i="1"/>
  <c r="CQ18" i="1"/>
  <c r="CQ13" i="1"/>
  <c r="CO280" i="1"/>
  <c r="CM280" i="1"/>
  <c r="CK280" i="1"/>
  <c r="CI280" i="1"/>
  <c r="CG280" i="1"/>
  <c r="CE280" i="1"/>
  <c r="CC280" i="1"/>
  <c r="CA280" i="1"/>
  <c r="BY280" i="1"/>
  <c r="BW280" i="1"/>
  <c r="BU280" i="1"/>
  <c r="BS280" i="1"/>
  <c r="BQ280" i="1"/>
  <c r="BO280" i="1"/>
  <c r="BM280" i="1"/>
  <c r="BK280" i="1"/>
  <c r="BI280" i="1"/>
  <c r="BG280" i="1"/>
  <c r="BE280" i="1"/>
  <c r="BC280" i="1"/>
  <c r="BA280" i="1"/>
  <c r="AY280" i="1"/>
  <c r="AW280" i="1"/>
  <c r="AU280" i="1"/>
  <c r="AS280" i="1"/>
  <c r="AQ280" i="1"/>
  <c r="AO280" i="1"/>
  <c r="AM280" i="1"/>
  <c r="AK280" i="1"/>
  <c r="AI280" i="1"/>
  <c r="AG280" i="1"/>
  <c r="AE280" i="1"/>
  <c r="AC280" i="1"/>
  <c r="AA280" i="1"/>
  <c r="Y280" i="1"/>
  <c r="W280" i="1"/>
  <c r="U280" i="1"/>
  <c r="S280" i="1"/>
  <c r="Q280" i="1"/>
  <c r="O280" i="1"/>
  <c r="M280" i="1"/>
  <c r="K280" i="1"/>
  <c r="I280" i="1"/>
  <c r="G280" i="1"/>
  <c r="CO279" i="1"/>
  <c r="CM279" i="1"/>
  <c r="CK279" i="1"/>
  <c r="CI279" i="1"/>
  <c r="CG279" i="1"/>
  <c r="CE279" i="1"/>
  <c r="CC279" i="1"/>
  <c r="CA279" i="1"/>
  <c r="BY279" i="1"/>
  <c r="BW279" i="1"/>
  <c r="BU279" i="1"/>
  <c r="BS279" i="1"/>
  <c r="BQ279" i="1"/>
  <c r="BO279" i="1"/>
  <c r="BM279" i="1"/>
  <c r="BK279" i="1"/>
  <c r="BI279" i="1"/>
  <c r="BG279" i="1"/>
  <c r="BE279" i="1"/>
  <c r="BC279" i="1"/>
  <c r="BA279" i="1"/>
  <c r="AY279" i="1"/>
  <c r="AW279" i="1"/>
  <c r="AU279" i="1"/>
  <c r="AS279" i="1"/>
  <c r="AQ279" i="1"/>
  <c r="AO279" i="1"/>
  <c r="AM279" i="1"/>
  <c r="AK279" i="1"/>
  <c r="AI279" i="1"/>
  <c r="AG279" i="1"/>
  <c r="AE279" i="1"/>
  <c r="AC279" i="1"/>
  <c r="AA279" i="1"/>
  <c r="Y279" i="1"/>
  <c r="W279" i="1"/>
  <c r="U279" i="1"/>
  <c r="S279" i="1"/>
  <c r="Q279" i="1"/>
  <c r="O279" i="1"/>
  <c r="M279" i="1"/>
  <c r="K279" i="1"/>
  <c r="I279" i="1"/>
  <c r="G279" i="1"/>
  <c r="CQ278" i="1"/>
  <c r="CO278" i="1"/>
  <c r="CM278" i="1"/>
  <c r="CQ277" i="1"/>
  <c r="CO277" i="1"/>
  <c r="CM277" i="1"/>
  <c r="CQ276" i="1"/>
  <c r="CO276" i="1"/>
  <c r="CM276" i="1"/>
  <c r="CQ275" i="1"/>
  <c r="CO275" i="1"/>
  <c r="CM275" i="1"/>
  <c r="CQ274" i="1"/>
  <c r="CO274" i="1"/>
  <c r="CM274" i="1"/>
  <c r="CK274" i="1"/>
  <c r="CI274" i="1"/>
  <c r="CA274" i="1"/>
  <c r="BS274" i="1"/>
  <c r="BK274" i="1"/>
  <c r="BC274" i="1"/>
  <c r="AU274" i="1"/>
  <c r="AM274" i="1"/>
  <c r="AE274" i="1"/>
  <c r="W274" i="1"/>
  <c r="O274" i="1"/>
  <c r="G274" i="1"/>
  <c r="CQ273" i="1"/>
  <c r="CO273" i="1"/>
  <c r="CM273" i="1"/>
  <c r="CQ272" i="1"/>
  <c r="CO272" i="1"/>
  <c r="CM272" i="1"/>
  <c r="CQ271" i="1"/>
  <c r="CO271" i="1"/>
  <c r="CM271" i="1"/>
  <c r="CQ269" i="1"/>
  <c r="CO269" i="1"/>
  <c r="CM269" i="1"/>
  <c r="CK269" i="1"/>
  <c r="CI269" i="1"/>
  <c r="CA269" i="1"/>
  <c r="BS269" i="1"/>
  <c r="BK269" i="1"/>
  <c r="BC269" i="1"/>
  <c r="AU269" i="1"/>
  <c r="AM269" i="1"/>
  <c r="AE269" i="1"/>
  <c r="W269" i="1"/>
  <c r="O269" i="1"/>
  <c r="G269" i="1"/>
  <c r="CQ268" i="1"/>
  <c r="CO268" i="1"/>
  <c r="CM268" i="1"/>
  <c r="CQ267" i="1"/>
  <c r="CO267" i="1"/>
  <c r="CM267" i="1"/>
  <c r="CQ265" i="1"/>
  <c r="CO265" i="1"/>
  <c r="CM265" i="1"/>
  <c r="CQ264" i="1"/>
  <c r="CO264" i="1"/>
  <c r="CM264" i="1"/>
  <c r="CG264" i="1"/>
  <c r="CE264" i="1"/>
  <c r="BY264" i="1"/>
  <c r="BW264" i="1"/>
  <c r="BQ264" i="1"/>
  <c r="BO264" i="1"/>
  <c r="BI264" i="1"/>
  <c r="BG264" i="1"/>
  <c r="BA264" i="1"/>
  <c r="AY264" i="1"/>
  <c r="AS264" i="1"/>
  <c r="AQ264" i="1"/>
  <c r="AK264" i="1"/>
  <c r="AI264" i="1"/>
  <c r="AC264" i="1"/>
  <c r="AA264" i="1"/>
  <c r="U264" i="1"/>
  <c r="S264" i="1"/>
  <c r="M264" i="1"/>
  <c r="K264" i="1"/>
  <c r="CQ263" i="1"/>
  <c r="CO263" i="1"/>
  <c r="CM263" i="1"/>
  <c r="CO262" i="1"/>
  <c r="CM262" i="1"/>
  <c r="CK262" i="1"/>
  <c r="CI262" i="1"/>
  <c r="CG262" i="1"/>
  <c r="CE262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CQ261" i="1"/>
  <c r="CO261" i="1"/>
  <c r="CM261" i="1"/>
  <c r="CG261" i="1"/>
  <c r="CE261" i="1"/>
  <c r="BY261" i="1"/>
  <c r="BW261" i="1"/>
  <c r="BQ261" i="1"/>
  <c r="BO261" i="1"/>
  <c r="BI261" i="1"/>
  <c r="BG261" i="1"/>
  <c r="BA261" i="1"/>
  <c r="AY261" i="1"/>
  <c r="AS261" i="1"/>
  <c r="AQ261" i="1"/>
  <c r="AK261" i="1"/>
  <c r="AI261" i="1"/>
  <c r="AC261" i="1"/>
  <c r="AA261" i="1"/>
  <c r="U261" i="1"/>
  <c r="S261" i="1"/>
  <c r="M261" i="1"/>
  <c r="K261" i="1"/>
  <c r="CQ260" i="1"/>
  <c r="CO260" i="1"/>
  <c r="CM260" i="1"/>
  <c r="CO259" i="1"/>
  <c r="CM259" i="1"/>
  <c r="CG259" i="1"/>
  <c r="CE259" i="1"/>
  <c r="BY259" i="1"/>
  <c r="BW259" i="1"/>
  <c r="BQ259" i="1"/>
  <c r="BO259" i="1"/>
  <c r="BI259" i="1"/>
  <c r="BG259" i="1"/>
  <c r="BA259" i="1"/>
  <c r="AY259" i="1"/>
  <c r="AS259" i="1"/>
  <c r="AQ259" i="1"/>
  <c r="AK259" i="1"/>
  <c r="AI259" i="1"/>
  <c r="AC259" i="1"/>
  <c r="AA259" i="1"/>
  <c r="U259" i="1"/>
  <c r="S259" i="1"/>
  <c r="M259" i="1"/>
  <c r="K259" i="1"/>
  <c r="CQ257" i="1"/>
  <c r="CO257" i="1"/>
  <c r="CM257" i="1"/>
  <c r="CO256" i="1"/>
  <c r="CM256" i="1"/>
  <c r="CK256" i="1"/>
  <c r="CI256" i="1"/>
  <c r="CG256" i="1"/>
  <c r="CE256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CQ255" i="1"/>
  <c r="CO255" i="1"/>
  <c r="CM255" i="1"/>
  <c r="CO254" i="1"/>
  <c r="CM254" i="1"/>
  <c r="CO253" i="1"/>
  <c r="CM253" i="1"/>
  <c r="CG253" i="1"/>
  <c r="CE253" i="1"/>
  <c r="BY253" i="1"/>
  <c r="BW253" i="1"/>
  <c r="BQ253" i="1"/>
  <c r="BO253" i="1"/>
  <c r="BI253" i="1"/>
  <c r="BG253" i="1"/>
  <c r="BA253" i="1"/>
  <c r="AY253" i="1"/>
  <c r="AS253" i="1"/>
  <c r="AQ253" i="1"/>
  <c r="AK253" i="1"/>
  <c r="AI253" i="1"/>
  <c r="AC253" i="1"/>
  <c r="AA253" i="1"/>
  <c r="U253" i="1"/>
  <c r="S253" i="1"/>
  <c r="M253" i="1"/>
  <c r="K253" i="1"/>
  <c r="CO252" i="1"/>
  <c r="CM252" i="1"/>
  <c r="CG252" i="1"/>
  <c r="CE252" i="1"/>
  <c r="BY252" i="1"/>
  <c r="BW252" i="1"/>
  <c r="BQ252" i="1"/>
  <c r="BO252" i="1"/>
  <c r="BI252" i="1"/>
  <c r="BG252" i="1"/>
  <c r="BA252" i="1"/>
  <c r="AY252" i="1"/>
  <c r="AS252" i="1"/>
  <c r="AQ252" i="1"/>
  <c r="AK252" i="1"/>
  <c r="AI252" i="1"/>
  <c r="AC252" i="1"/>
  <c r="AA252" i="1"/>
  <c r="U252" i="1"/>
  <c r="S252" i="1"/>
  <c r="M252" i="1"/>
  <c r="K252" i="1"/>
  <c r="CO251" i="1"/>
  <c r="CM251" i="1"/>
  <c r="CG251" i="1"/>
  <c r="CE251" i="1"/>
  <c r="BY251" i="1"/>
  <c r="BW251" i="1"/>
  <c r="BQ251" i="1"/>
  <c r="BO251" i="1"/>
  <c r="BI251" i="1"/>
  <c r="BG251" i="1"/>
  <c r="BA251" i="1"/>
  <c r="AY251" i="1"/>
  <c r="AS251" i="1"/>
  <c r="AQ251" i="1"/>
  <c r="AK251" i="1"/>
  <c r="AI251" i="1"/>
  <c r="AC251" i="1"/>
  <c r="AA251" i="1"/>
  <c r="U251" i="1"/>
  <c r="S251" i="1"/>
  <c r="M251" i="1"/>
  <c r="K251" i="1"/>
  <c r="CQ249" i="1"/>
  <c r="CO249" i="1"/>
  <c r="CM249" i="1"/>
  <c r="CG249" i="1"/>
  <c r="CE249" i="1"/>
  <c r="BY249" i="1"/>
  <c r="BW249" i="1"/>
  <c r="BQ249" i="1"/>
  <c r="BO249" i="1"/>
  <c r="BI249" i="1"/>
  <c r="BG249" i="1"/>
  <c r="BA249" i="1"/>
  <c r="AY249" i="1"/>
  <c r="AS249" i="1"/>
  <c r="AQ249" i="1"/>
  <c r="AK249" i="1"/>
  <c r="AI249" i="1"/>
  <c r="AC249" i="1"/>
  <c r="AA249" i="1"/>
  <c r="U249" i="1"/>
  <c r="S249" i="1"/>
  <c r="M249" i="1"/>
  <c r="K249" i="1"/>
  <c r="CO248" i="1"/>
  <c r="CM248" i="1"/>
  <c r="CG248" i="1"/>
  <c r="CE248" i="1"/>
  <c r="BY248" i="1"/>
  <c r="BW248" i="1"/>
  <c r="BQ248" i="1"/>
  <c r="BO248" i="1"/>
  <c r="BI248" i="1"/>
  <c r="BG248" i="1"/>
  <c r="BA248" i="1"/>
  <c r="AY248" i="1"/>
  <c r="AS248" i="1"/>
  <c r="AQ248" i="1"/>
  <c r="AK248" i="1"/>
  <c r="AI248" i="1"/>
  <c r="AC248" i="1"/>
  <c r="AA248" i="1"/>
  <c r="U248" i="1"/>
  <c r="S248" i="1"/>
  <c r="M248" i="1"/>
  <c r="K248" i="1"/>
  <c r="CO247" i="1"/>
  <c r="CM247" i="1"/>
  <c r="CG247" i="1"/>
  <c r="CE247" i="1"/>
  <c r="BY247" i="1"/>
  <c r="BW247" i="1"/>
  <c r="BQ247" i="1"/>
  <c r="BO247" i="1"/>
  <c r="BI247" i="1"/>
  <c r="BG247" i="1"/>
  <c r="BA247" i="1"/>
  <c r="AY247" i="1"/>
  <c r="AS247" i="1"/>
  <c r="AQ247" i="1"/>
  <c r="AK247" i="1"/>
  <c r="AI247" i="1"/>
  <c r="AC247" i="1"/>
  <c r="AA247" i="1"/>
  <c r="U247" i="1"/>
  <c r="S247" i="1"/>
  <c r="M247" i="1"/>
  <c r="K247" i="1"/>
  <c r="CQ246" i="1"/>
  <c r="CO246" i="1"/>
  <c r="CM246" i="1"/>
  <c r="CK246" i="1"/>
  <c r="CI246" i="1"/>
  <c r="CA246" i="1"/>
  <c r="BS246" i="1"/>
  <c r="BK246" i="1"/>
  <c r="BC246" i="1"/>
  <c r="AU246" i="1"/>
  <c r="AM246" i="1"/>
  <c r="AE246" i="1"/>
  <c r="W246" i="1"/>
  <c r="O246" i="1"/>
  <c r="G246" i="1"/>
  <c r="CQ245" i="1"/>
  <c r="CO245" i="1"/>
  <c r="CM245" i="1"/>
  <c r="CQ244" i="1"/>
  <c r="CO244" i="1"/>
  <c r="CM244" i="1"/>
  <c r="CQ243" i="1"/>
  <c r="CO243" i="1"/>
  <c r="CM243" i="1"/>
  <c r="CQ242" i="1"/>
  <c r="CO242" i="1"/>
  <c r="CM242" i="1"/>
  <c r="CQ241" i="1"/>
  <c r="CO241" i="1"/>
  <c r="CM241" i="1"/>
  <c r="CQ239" i="1"/>
  <c r="CO239" i="1"/>
  <c r="CM239" i="1"/>
  <c r="CO238" i="1"/>
  <c r="CM238" i="1"/>
  <c r="CK238" i="1"/>
  <c r="CI238" i="1"/>
  <c r="CG238" i="1"/>
  <c r="CE238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CQ237" i="1"/>
  <c r="CO237" i="1"/>
  <c r="CM237" i="1"/>
  <c r="CQ236" i="1"/>
  <c r="CO236" i="1"/>
  <c r="CM236" i="1"/>
  <c r="CK236" i="1"/>
  <c r="CI236" i="1"/>
  <c r="CG236" i="1"/>
  <c r="CE236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CQ235" i="1"/>
  <c r="CO235" i="1"/>
  <c r="CM235" i="1"/>
  <c r="CQ234" i="1"/>
  <c r="CO234" i="1"/>
  <c r="CM234" i="1"/>
  <c r="CQ233" i="1"/>
  <c r="CO233" i="1"/>
  <c r="CM233" i="1"/>
  <c r="CQ232" i="1"/>
  <c r="CO232" i="1"/>
  <c r="CM232" i="1"/>
  <c r="CQ231" i="1"/>
  <c r="CO231" i="1"/>
  <c r="CM231" i="1"/>
  <c r="CQ230" i="1"/>
  <c r="CO230" i="1"/>
  <c r="CM230" i="1"/>
  <c r="CG230" i="1"/>
  <c r="CE230" i="1"/>
  <c r="BY230" i="1"/>
  <c r="BW230" i="1"/>
  <c r="BQ230" i="1"/>
  <c r="BO230" i="1"/>
  <c r="BI230" i="1"/>
  <c r="BG230" i="1"/>
  <c r="BA230" i="1"/>
  <c r="AY230" i="1"/>
  <c r="AS230" i="1"/>
  <c r="AQ230" i="1"/>
  <c r="AK230" i="1"/>
  <c r="AI230" i="1"/>
  <c r="AC230" i="1"/>
  <c r="AA230" i="1"/>
  <c r="U230" i="1"/>
  <c r="S230" i="1"/>
  <c r="M230" i="1"/>
  <c r="K230" i="1"/>
  <c r="CO228" i="1"/>
  <c r="CM228" i="1"/>
  <c r="CK228" i="1"/>
  <c r="CI228" i="1"/>
  <c r="CG228" i="1"/>
  <c r="CE22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CQ227" i="1"/>
  <c r="CO227" i="1"/>
  <c r="CM227" i="1"/>
  <c r="CG227" i="1"/>
  <c r="CE227" i="1"/>
  <c r="BY227" i="1"/>
  <c r="BW227" i="1"/>
  <c r="BQ227" i="1"/>
  <c r="BO227" i="1"/>
  <c r="BI227" i="1"/>
  <c r="BG227" i="1"/>
  <c r="BA227" i="1"/>
  <c r="AY227" i="1"/>
  <c r="AS227" i="1"/>
  <c r="AQ227" i="1"/>
  <c r="AK227" i="1"/>
  <c r="AI227" i="1"/>
  <c r="AC227" i="1"/>
  <c r="AA227" i="1"/>
  <c r="U227" i="1"/>
  <c r="S227" i="1"/>
  <c r="M227" i="1"/>
  <c r="K227" i="1"/>
  <c r="CQ226" i="1"/>
  <c r="CO226" i="1"/>
  <c r="CM226" i="1"/>
  <c r="CO225" i="1"/>
  <c r="CM225" i="1"/>
  <c r="CO224" i="1"/>
  <c r="CM224" i="1"/>
  <c r="CG224" i="1"/>
  <c r="CE224" i="1"/>
  <c r="BY224" i="1"/>
  <c r="BW224" i="1"/>
  <c r="BQ224" i="1"/>
  <c r="BO224" i="1"/>
  <c r="BI224" i="1"/>
  <c r="BG224" i="1"/>
  <c r="BA224" i="1"/>
  <c r="AY224" i="1"/>
  <c r="AS224" i="1"/>
  <c r="AQ224" i="1"/>
  <c r="AK224" i="1"/>
  <c r="AI224" i="1"/>
  <c r="AC224" i="1"/>
  <c r="AA224" i="1"/>
  <c r="U224" i="1"/>
  <c r="S224" i="1"/>
  <c r="M224" i="1"/>
  <c r="K224" i="1"/>
  <c r="CO223" i="1"/>
  <c r="CM223" i="1"/>
  <c r="CO221" i="1"/>
  <c r="CM221" i="1"/>
  <c r="CK221" i="1"/>
  <c r="CI221" i="1"/>
  <c r="CG221" i="1"/>
  <c r="CE221" i="1"/>
  <c r="CC221" i="1"/>
  <c r="CA221" i="1"/>
  <c r="BY221" i="1"/>
  <c r="BW221" i="1"/>
  <c r="BU221" i="1"/>
  <c r="BS221" i="1"/>
  <c r="BQ221" i="1"/>
  <c r="BO221" i="1"/>
  <c r="BM221" i="1"/>
  <c r="BK221" i="1"/>
  <c r="BI221" i="1"/>
  <c r="BG221" i="1"/>
  <c r="BE221" i="1"/>
  <c r="BC221" i="1"/>
  <c r="BA221" i="1"/>
  <c r="AY221" i="1"/>
  <c r="AW221" i="1"/>
  <c r="AU221" i="1"/>
  <c r="AS221" i="1"/>
  <c r="AQ221" i="1"/>
  <c r="AO221" i="1"/>
  <c r="AM221" i="1"/>
  <c r="AK221" i="1"/>
  <c r="AI221" i="1"/>
  <c r="AG221" i="1"/>
  <c r="AE221" i="1"/>
  <c r="AC221" i="1"/>
  <c r="AA221" i="1"/>
  <c r="Y221" i="1"/>
  <c r="W221" i="1"/>
  <c r="U221" i="1"/>
  <c r="S221" i="1"/>
  <c r="Q221" i="1"/>
  <c r="O221" i="1"/>
  <c r="M221" i="1"/>
  <c r="K221" i="1"/>
  <c r="I221" i="1"/>
  <c r="G221" i="1"/>
  <c r="CQ220" i="1"/>
  <c r="CO220" i="1"/>
  <c r="CM220" i="1"/>
  <c r="CG220" i="1"/>
  <c r="CE220" i="1"/>
  <c r="BY220" i="1"/>
  <c r="BW220" i="1"/>
  <c r="BQ220" i="1"/>
  <c r="BO220" i="1"/>
  <c r="BI220" i="1"/>
  <c r="BG220" i="1"/>
  <c r="BA220" i="1"/>
  <c r="AY220" i="1"/>
  <c r="AS220" i="1"/>
  <c r="AQ220" i="1"/>
  <c r="AK220" i="1"/>
  <c r="AI220" i="1"/>
  <c r="AC220" i="1"/>
  <c r="AA220" i="1"/>
  <c r="U220" i="1"/>
  <c r="S220" i="1"/>
  <c r="M220" i="1"/>
  <c r="K220" i="1"/>
  <c r="CQ219" i="1"/>
  <c r="CO219" i="1"/>
  <c r="CM219" i="1"/>
  <c r="CO218" i="1"/>
  <c r="CM218" i="1"/>
  <c r="CG218" i="1"/>
  <c r="CE218" i="1"/>
  <c r="BY218" i="1"/>
  <c r="BW218" i="1"/>
  <c r="BQ218" i="1"/>
  <c r="BO218" i="1"/>
  <c r="BI218" i="1"/>
  <c r="BG218" i="1"/>
  <c r="BA218" i="1"/>
  <c r="AY218" i="1"/>
  <c r="AS218" i="1"/>
  <c r="AQ218" i="1"/>
  <c r="AK218" i="1"/>
  <c r="AI218" i="1"/>
  <c r="AC218" i="1"/>
  <c r="AA218" i="1"/>
  <c r="U218" i="1"/>
  <c r="S218" i="1"/>
  <c r="M218" i="1"/>
  <c r="K218" i="1"/>
  <c r="CQ217" i="1"/>
  <c r="CO217" i="1"/>
  <c r="CM217" i="1"/>
  <c r="CG217" i="1"/>
  <c r="CE217" i="1"/>
  <c r="BY217" i="1"/>
  <c r="BW217" i="1"/>
  <c r="BQ217" i="1"/>
  <c r="BO217" i="1"/>
  <c r="BI217" i="1"/>
  <c r="BG217" i="1"/>
  <c r="BA217" i="1"/>
  <c r="AY217" i="1"/>
  <c r="AS217" i="1"/>
  <c r="AQ217" i="1"/>
  <c r="AK217" i="1"/>
  <c r="AI217" i="1"/>
  <c r="AC217" i="1"/>
  <c r="AA217" i="1"/>
  <c r="U217" i="1"/>
  <c r="S217" i="1"/>
  <c r="M217" i="1"/>
  <c r="K217" i="1"/>
  <c r="CO215" i="1"/>
  <c r="CM215" i="1"/>
  <c r="CK215" i="1"/>
  <c r="CI215" i="1"/>
  <c r="CA215" i="1"/>
  <c r="BS215" i="1"/>
  <c r="BK215" i="1"/>
  <c r="BC215" i="1"/>
  <c r="AU215" i="1"/>
  <c r="AM215" i="1"/>
  <c r="AE215" i="1"/>
  <c r="W215" i="1"/>
  <c r="O215" i="1"/>
  <c r="G215" i="1"/>
  <c r="CQ214" i="1"/>
  <c r="CO214" i="1"/>
  <c r="CM214" i="1"/>
  <c r="CO213" i="1"/>
  <c r="CM213" i="1"/>
  <c r="CO211" i="1"/>
  <c r="CM211" i="1"/>
  <c r="CK211" i="1"/>
  <c r="CI211" i="1"/>
  <c r="CG211" i="1"/>
  <c r="CE211" i="1"/>
  <c r="CC211" i="1"/>
  <c r="CA211" i="1"/>
  <c r="BY211" i="1"/>
  <c r="BW211" i="1"/>
  <c r="BU211" i="1"/>
  <c r="BS211" i="1"/>
  <c r="BQ211" i="1"/>
  <c r="BO211" i="1"/>
  <c r="BM211" i="1"/>
  <c r="BK211" i="1"/>
  <c r="BI211" i="1"/>
  <c r="BG211" i="1"/>
  <c r="BE211" i="1"/>
  <c r="BC211" i="1"/>
  <c r="BA211" i="1"/>
  <c r="AY211" i="1"/>
  <c r="AW211" i="1"/>
  <c r="AU211" i="1"/>
  <c r="AS211" i="1"/>
  <c r="AQ211" i="1"/>
  <c r="AO211" i="1"/>
  <c r="AM211" i="1"/>
  <c r="AK211" i="1"/>
  <c r="AI211" i="1"/>
  <c r="AG211" i="1"/>
  <c r="AE211" i="1"/>
  <c r="AC211" i="1"/>
  <c r="AA211" i="1"/>
  <c r="Y211" i="1"/>
  <c r="W211" i="1"/>
  <c r="U211" i="1"/>
  <c r="S211" i="1"/>
  <c r="Q211" i="1"/>
  <c r="O211" i="1"/>
  <c r="M211" i="1"/>
  <c r="K211" i="1"/>
  <c r="I211" i="1"/>
  <c r="G211" i="1"/>
  <c r="CO210" i="1"/>
  <c r="CM210" i="1"/>
  <c r="CO209" i="1"/>
  <c r="CM209" i="1"/>
  <c r="CG209" i="1"/>
  <c r="CE209" i="1"/>
  <c r="BY209" i="1"/>
  <c r="BW209" i="1"/>
  <c r="BQ209" i="1"/>
  <c r="BO209" i="1"/>
  <c r="BI209" i="1"/>
  <c r="BG209" i="1"/>
  <c r="BA209" i="1"/>
  <c r="AY209" i="1"/>
  <c r="AS209" i="1"/>
  <c r="AQ209" i="1"/>
  <c r="AK209" i="1"/>
  <c r="AI209" i="1"/>
  <c r="AC209" i="1"/>
  <c r="AA209" i="1"/>
  <c r="U209" i="1"/>
  <c r="S209" i="1"/>
  <c r="M209" i="1"/>
  <c r="K209" i="1"/>
  <c r="CQ208" i="1"/>
  <c r="CO208" i="1"/>
  <c r="CM208" i="1"/>
  <c r="CO206" i="1"/>
  <c r="CM206" i="1"/>
  <c r="CK206" i="1"/>
  <c r="CI206" i="1"/>
  <c r="CG206" i="1"/>
  <c r="CE206" i="1"/>
  <c r="CC206" i="1"/>
  <c r="CA206" i="1"/>
  <c r="BY206" i="1"/>
  <c r="BW206" i="1"/>
  <c r="BU206" i="1"/>
  <c r="BS206" i="1"/>
  <c r="BQ206" i="1"/>
  <c r="BO206" i="1"/>
  <c r="BM206" i="1"/>
  <c r="BK206" i="1"/>
  <c r="BI206" i="1"/>
  <c r="BG206" i="1"/>
  <c r="BE206" i="1"/>
  <c r="BC206" i="1"/>
  <c r="BA206" i="1"/>
  <c r="AY206" i="1"/>
  <c r="AW206" i="1"/>
  <c r="AU206" i="1"/>
  <c r="AS206" i="1"/>
  <c r="AQ206" i="1"/>
  <c r="AO206" i="1"/>
  <c r="AM206" i="1"/>
  <c r="AK206" i="1"/>
  <c r="AI206" i="1"/>
  <c r="AG206" i="1"/>
  <c r="AE206" i="1"/>
  <c r="AC206" i="1"/>
  <c r="AA206" i="1"/>
  <c r="Y206" i="1"/>
  <c r="W206" i="1"/>
  <c r="U206" i="1"/>
  <c r="S206" i="1"/>
  <c r="Q206" i="1"/>
  <c r="O206" i="1"/>
  <c r="M206" i="1"/>
  <c r="K206" i="1"/>
  <c r="I206" i="1"/>
  <c r="G206" i="1"/>
  <c r="CQ205" i="1"/>
  <c r="CO205" i="1"/>
  <c r="CM205" i="1"/>
  <c r="CQ204" i="1"/>
  <c r="CO204" i="1"/>
  <c r="CM204" i="1"/>
  <c r="CG204" i="1"/>
  <c r="CE204" i="1"/>
  <c r="BY204" i="1"/>
  <c r="BW204" i="1"/>
  <c r="BQ204" i="1"/>
  <c r="BO204" i="1"/>
  <c r="BI204" i="1"/>
  <c r="BG204" i="1"/>
  <c r="BA204" i="1"/>
  <c r="AY204" i="1"/>
  <c r="AS204" i="1"/>
  <c r="AQ204" i="1"/>
  <c r="AK204" i="1"/>
  <c r="AI204" i="1"/>
  <c r="AC204" i="1"/>
  <c r="AA204" i="1"/>
  <c r="U204" i="1"/>
  <c r="S204" i="1"/>
  <c r="M204" i="1"/>
  <c r="K204" i="1"/>
  <c r="CO203" i="1"/>
  <c r="CM203" i="1"/>
  <c r="CO201" i="1"/>
  <c r="CM201" i="1"/>
  <c r="CK201" i="1"/>
  <c r="CI201" i="1"/>
  <c r="CG201" i="1"/>
  <c r="CE201" i="1"/>
  <c r="CC201" i="1"/>
  <c r="CA201" i="1"/>
  <c r="BY201" i="1"/>
  <c r="BW201" i="1"/>
  <c r="BU201" i="1"/>
  <c r="BS201" i="1"/>
  <c r="BQ201" i="1"/>
  <c r="BO201" i="1"/>
  <c r="BM201" i="1"/>
  <c r="BK201" i="1"/>
  <c r="BI201" i="1"/>
  <c r="BG201" i="1"/>
  <c r="BE201" i="1"/>
  <c r="BC201" i="1"/>
  <c r="BA201" i="1"/>
  <c r="AY201" i="1"/>
  <c r="AW201" i="1"/>
  <c r="AU201" i="1"/>
  <c r="AS201" i="1"/>
  <c r="AQ201" i="1"/>
  <c r="AO201" i="1"/>
  <c r="AM201" i="1"/>
  <c r="AK201" i="1"/>
  <c r="AI201" i="1"/>
  <c r="AG201" i="1"/>
  <c r="AE201" i="1"/>
  <c r="AC201" i="1"/>
  <c r="AA201" i="1"/>
  <c r="Y201" i="1"/>
  <c r="W201" i="1"/>
  <c r="U201" i="1"/>
  <c r="S201" i="1"/>
  <c r="Q201" i="1"/>
  <c r="O201" i="1"/>
  <c r="M201" i="1"/>
  <c r="K201" i="1"/>
  <c r="I201" i="1"/>
  <c r="G201" i="1"/>
  <c r="CQ200" i="1"/>
  <c r="CO200" i="1"/>
  <c r="CM200" i="1"/>
  <c r="CQ199" i="1"/>
  <c r="CO199" i="1"/>
  <c r="CM199" i="1"/>
  <c r="CO198" i="1"/>
  <c r="CM198" i="1"/>
  <c r="CG198" i="1"/>
  <c r="CE198" i="1"/>
  <c r="BY198" i="1"/>
  <c r="BW198" i="1"/>
  <c r="BQ198" i="1"/>
  <c r="BO198" i="1"/>
  <c r="BI198" i="1"/>
  <c r="BG198" i="1"/>
  <c r="BA198" i="1"/>
  <c r="AY198" i="1"/>
  <c r="AS198" i="1"/>
  <c r="AQ198" i="1"/>
  <c r="AK198" i="1"/>
  <c r="AI198" i="1"/>
  <c r="AC198" i="1"/>
  <c r="AA198" i="1"/>
  <c r="U198" i="1"/>
  <c r="S198" i="1"/>
  <c r="M198" i="1"/>
  <c r="K198" i="1"/>
  <c r="CQ197" i="1"/>
  <c r="CO197" i="1"/>
  <c r="CM197" i="1"/>
  <c r="CQ196" i="1"/>
  <c r="CO196" i="1"/>
  <c r="CM196" i="1"/>
  <c r="CG196" i="1"/>
  <c r="CE196" i="1"/>
  <c r="BY196" i="1"/>
  <c r="BW196" i="1"/>
  <c r="BQ196" i="1"/>
  <c r="BO196" i="1"/>
  <c r="BI196" i="1"/>
  <c r="BG196" i="1"/>
  <c r="BA196" i="1"/>
  <c r="AY196" i="1"/>
  <c r="AS196" i="1"/>
  <c r="AQ196" i="1"/>
  <c r="AK196" i="1"/>
  <c r="AI196" i="1"/>
  <c r="AC196" i="1"/>
  <c r="AA196" i="1"/>
  <c r="U196" i="1"/>
  <c r="S196" i="1"/>
  <c r="M196" i="1"/>
  <c r="K196" i="1"/>
  <c r="CQ195" i="1"/>
  <c r="CO195" i="1"/>
  <c r="CM195" i="1"/>
  <c r="CG195" i="1"/>
  <c r="CE195" i="1"/>
  <c r="BY195" i="1"/>
  <c r="BW195" i="1"/>
  <c r="BQ195" i="1"/>
  <c r="BO195" i="1"/>
  <c r="BI195" i="1"/>
  <c r="BG195" i="1"/>
  <c r="BA195" i="1"/>
  <c r="AY195" i="1"/>
  <c r="AS195" i="1"/>
  <c r="AQ195" i="1"/>
  <c r="AK195" i="1"/>
  <c r="AI195" i="1"/>
  <c r="AC195" i="1"/>
  <c r="AA195" i="1"/>
  <c r="U195" i="1"/>
  <c r="S195" i="1"/>
  <c r="M195" i="1"/>
  <c r="K195" i="1"/>
  <c r="CQ194" i="1"/>
  <c r="CO194" i="1"/>
  <c r="CM194" i="1"/>
  <c r="CQ193" i="1"/>
  <c r="CO193" i="1"/>
  <c r="CM193" i="1"/>
  <c r="CG193" i="1"/>
  <c r="CE193" i="1"/>
  <c r="BY193" i="1"/>
  <c r="BW193" i="1"/>
  <c r="BQ193" i="1"/>
  <c r="BO193" i="1"/>
  <c r="BI193" i="1"/>
  <c r="BG193" i="1"/>
  <c r="BA193" i="1"/>
  <c r="AY193" i="1"/>
  <c r="AS193" i="1"/>
  <c r="AQ193" i="1"/>
  <c r="AK193" i="1"/>
  <c r="AI193" i="1"/>
  <c r="AC193" i="1"/>
  <c r="AA193" i="1"/>
  <c r="U193" i="1"/>
  <c r="S193" i="1"/>
  <c r="M193" i="1"/>
  <c r="K193" i="1"/>
  <c r="CQ192" i="1"/>
  <c r="CO192" i="1"/>
  <c r="CM192" i="1"/>
  <c r="CQ191" i="1"/>
  <c r="CO191" i="1"/>
  <c r="CM191" i="1"/>
  <c r="CQ190" i="1"/>
  <c r="CO190" i="1"/>
  <c r="CM190" i="1"/>
  <c r="CQ189" i="1"/>
  <c r="CO189" i="1"/>
  <c r="CM189" i="1"/>
  <c r="CQ188" i="1"/>
  <c r="CO188" i="1"/>
  <c r="CM188" i="1"/>
  <c r="CO185" i="1"/>
  <c r="CM185" i="1"/>
  <c r="CK185" i="1"/>
  <c r="CI185" i="1"/>
  <c r="CG185" i="1"/>
  <c r="CE185" i="1"/>
  <c r="CC185" i="1"/>
  <c r="CA185" i="1"/>
  <c r="BY185" i="1"/>
  <c r="BW185" i="1"/>
  <c r="BU185" i="1"/>
  <c r="BS185" i="1"/>
  <c r="BQ185" i="1"/>
  <c r="BO185" i="1"/>
  <c r="BM185" i="1"/>
  <c r="BK185" i="1"/>
  <c r="BI185" i="1"/>
  <c r="BG185" i="1"/>
  <c r="BE185" i="1"/>
  <c r="BC185" i="1"/>
  <c r="BA185" i="1"/>
  <c r="AY185" i="1"/>
  <c r="AW185" i="1"/>
  <c r="AU185" i="1"/>
  <c r="AS185" i="1"/>
  <c r="AQ185" i="1"/>
  <c r="AO185" i="1"/>
  <c r="AM185" i="1"/>
  <c r="AK185" i="1"/>
  <c r="AI185" i="1"/>
  <c r="AG185" i="1"/>
  <c r="AE185" i="1"/>
  <c r="AC185" i="1"/>
  <c r="AA185" i="1"/>
  <c r="Y185" i="1"/>
  <c r="W185" i="1"/>
  <c r="U185" i="1"/>
  <c r="S185" i="1"/>
  <c r="Q185" i="1"/>
  <c r="O185" i="1"/>
  <c r="M185" i="1"/>
  <c r="K185" i="1"/>
  <c r="I185" i="1"/>
  <c r="G185" i="1"/>
  <c r="CQ184" i="1"/>
  <c r="CO184" i="1"/>
  <c r="CM184" i="1"/>
  <c r="CO183" i="1"/>
  <c r="CM183" i="1"/>
  <c r="CG183" i="1"/>
  <c r="CE183" i="1"/>
  <c r="BY183" i="1"/>
  <c r="BW183" i="1"/>
  <c r="BQ183" i="1"/>
  <c r="BO183" i="1"/>
  <c r="BI183" i="1"/>
  <c r="BG183" i="1"/>
  <c r="BA183" i="1"/>
  <c r="AY183" i="1"/>
  <c r="AS183" i="1"/>
  <c r="AQ183" i="1"/>
  <c r="AK183" i="1"/>
  <c r="AI183" i="1"/>
  <c r="AC183" i="1"/>
  <c r="AA183" i="1"/>
  <c r="U183" i="1"/>
  <c r="S183" i="1"/>
  <c r="M183" i="1"/>
  <c r="K183" i="1"/>
  <c r="CQ182" i="1"/>
  <c r="CO182" i="1"/>
  <c r="CM182" i="1"/>
  <c r="CQ180" i="1"/>
  <c r="CO180" i="1"/>
  <c r="CM180" i="1"/>
  <c r="CK180" i="1"/>
  <c r="CI180" i="1"/>
  <c r="CG180" i="1"/>
  <c r="CE180" i="1"/>
  <c r="CC180" i="1"/>
  <c r="CA180" i="1"/>
  <c r="BY180" i="1"/>
  <c r="BW180" i="1"/>
  <c r="BU180" i="1"/>
  <c r="BS180" i="1"/>
  <c r="BQ180" i="1"/>
  <c r="BO180" i="1"/>
  <c r="BM180" i="1"/>
  <c r="BK180" i="1"/>
  <c r="BI180" i="1"/>
  <c r="BG180" i="1"/>
  <c r="BE180" i="1"/>
  <c r="BC180" i="1"/>
  <c r="BA180" i="1"/>
  <c r="AY180" i="1"/>
  <c r="AW180" i="1"/>
  <c r="AU180" i="1"/>
  <c r="AS180" i="1"/>
  <c r="AQ180" i="1"/>
  <c r="AO180" i="1"/>
  <c r="AM180" i="1"/>
  <c r="AK180" i="1"/>
  <c r="AI180" i="1"/>
  <c r="AG180" i="1"/>
  <c r="AE180" i="1"/>
  <c r="AC180" i="1"/>
  <c r="AA180" i="1"/>
  <c r="Y180" i="1"/>
  <c r="W180" i="1"/>
  <c r="U180" i="1"/>
  <c r="S180" i="1"/>
  <c r="Q180" i="1"/>
  <c r="O180" i="1"/>
  <c r="M180" i="1"/>
  <c r="K180" i="1"/>
  <c r="I180" i="1"/>
  <c r="G180" i="1"/>
  <c r="CQ179" i="1"/>
  <c r="CO179" i="1"/>
  <c r="CM179" i="1"/>
  <c r="CQ178" i="1"/>
  <c r="CO178" i="1"/>
  <c r="CM178" i="1"/>
  <c r="CG178" i="1"/>
  <c r="CE178" i="1"/>
  <c r="BY178" i="1"/>
  <c r="BW178" i="1"/>
  <c r="BQ178" i="1"/>
  <c r="BO178" i="1"/>
  <c r="BI178" i="1"/>
  <c r="BG178" i="1"/>
  <c r="BA178" i="1"/>
  <c r="AY178" i="1"/>
  <c r="AS178" i="1"/>
  <c r="AQ178" i="1"/>
  <c r="AK178" i="1"/>
  <c r="AI178" i="1"/>
  <c r="AC178" i="1"/>
  <c r="AA178" i="1"/>
  <c r="U178" i="1"/>
  <c r="S178" i="1"/>
  <c r="M178" i="1"/>
  <c r="K178" i="1"/>
  <c r="CO176" i="1"/>
  <c r="CM176" i="1"/>
  <c r="CK176" i="1"/>
  <c r="CI176" i="1"/>
  <c r="CG176" i="1"/>
  <c r="CE176" i="1"/>
  <c r="CC176" i="1"/>
  <c r="CA176" i="1"/>
  <c r="BY176" i="1"/>
  <c r="BW176" i="1"/>
  <c r="BU176" i="1"/>
  <c r="BS176" i="1"/>
  <c r="BQ176" i="1"/>
  <c r="BO176" i="1"/>
  <c r="BM176" i="1"/>
  <c r="BK176" i="1"/>
  <c r="BI176" i="1"/>
  <c r="BG176" i="1"/>
  <c r="BE176" i="1"/>
  <c r="BC176" i="1"/>
  <c r="BA176" i="1"/>
  <c r="AY176" i="1"/>
  <c r="AW176" i="1"/>
  <c r="AU176" i="1"/>
  <c r="AS176" i="1"/>
  <c r="AQ176" i="1"/>
  <c r="AO176" i="1"/>
  <c r="AM176" i="1"/>
  <c r="AK176" i="1"/>
  <c r="AI176" i="1"/>
  <c r="AG176" i="1"/>
  <c r="AE176" i="1"/>
  <c r="AC176" i="1"/>
  <c r="AA176" i="1"/>
  <c r="Y176" i="1"/>
  <c r="W176" i="1"/>
  <c r="U176" i="1"/>
  <c r="S176" i="1"/>
  <c r="Q176" i="1"/>
  <c r="O176" i="1"/>
  <c r="M176" i="1"/>
  <c r="K176" i="1"/>
  <c r="I176" i="1"/>
  <c r="G176" i="1"/>
  <c r="CQ175" i="1"/>
  <c r="CO175" i="1"/>
  <c r="CM175" i="1"/>
  <c r="CQ174" i="1"/>
  <c r="CO174" i="1"/>
  <c r="CM174" i="1"/>
  <c r="CO173" i="1"/>
  <c r="CM173" i="1"/>
  <c r="CQ172" i="1"/>
  <c r="CO172" i="1"/>
  <c r="CM172" i="1"/>
  <c r="CK172" i="1"/>
  <c r="CI172" i="1"/>
  <c r="CA172" i="1"/>
  <c r="BS172" i="1"/>
  <c r="BK172" i="1"/>
  <c r="BC172" i="1"/>
  <c r="AU172" i="1"/>
  <c r="AM172" i="1"/>
  <c r="AE172" i="1"/>
  <c r="W172" i="1"/>
  <c r="O172" i="1"/>
  <c r="G172" i="1"/>
  <c r="CQ171" i="1"/>
  <c r="CO171" i="1"/>
  <c r="CM171" i="1"/>
  <c r="CQ170" i="1"/>
  <c r="CO170" i="1"/>
  <c r="CM170" i="1"/>
  <c r="CQ169" i="1"/>
  <c r="CO169" i="1"/>
  <c r="CM169" i="1"/>
  <c r="CQ167" i="1"/>
  <c r="CO167" i="1"/>
  <c r="CM167" i="1"/>
  <c r="CO166" i="1"/>
  <c r="CM166" i="1"/>
  <c r="CK166" i="1"/>
  <c r="CI166" i="1"/>
  <c r="CG166" i="1"/>
  <c r="CE166" i="1"/>
  <c r="CC166" i="1"/>
  <c r="CA166" i="1"/>
  <c r="BY166" i="1"/>
  <c r="BW166" i="1"/>
  <c r="BU166" i="1"/>
  <c r="BS166" i="1"/>
  <c r="BQ166" i="1"/>
  <c r="BO166" i="1"/>
  <c r="BM166" i="1"/>
  <c r="BK166" i="1"/>
  <c r="BI166" i="1"/>
  <c r="BG166" i="1"/>
  <c r="BE166" i="1"/>
  <c r="BC166" i="1"/>
  <c r="BA166" i="1"/>
  <c r="AY166" i="1"/>
  <c r="AW166" i="1"/>
  <c r="AU166" i="1"/>
  <c r="AS166" i="1"/>
  <c r="AQ166" i="1"/>
  <c r="AO166" i="1"/>
  <c r="AM166" i="1"/>
  <c r="AK166" i="1"/>
  <c r="AI166" i="1"/>
  <c r="AG166" i="1"/>
  <c r="AE166" i="1"/>
  <c r="AC166" i="1"/>
  <c r="AA166" i="1"/>
  <c r="Y166" i="1"/>
  <c r="W166" i="1"/>
  <c r="U166" i="1"/>
  <c r="S166" i="1"/>
  <c r="Q166" i="1"/>
  <c r="O166" i="1"/>
  <c r="M166" i="1"/>
  <c r="K166" i="1"/>
  <c r="I166" i="1"/>
  <c r="G166" i="1"/>
  <c r="CQ165" i="1"/>
  <c r="CO165" i="1"/>
  <c r="CM165" i="1"/>
  <c r="CG165" i="1"/>
  <c r="CE165" i="1"/>
  <c r="BY165" i="1"/>
  <c r="BW165" i="1"/>
  <c r="BQ165" i="1"/>
  <c r="BO165" i="1"/>
  <c r="BI165" i="1"/>
  <c r="BG165" i="1"/>
  <c r="BA165" i="1"/>
  <c r="AY165" i="1"/>
  <c r="AS165" i="1"/>
  <c r="AQ165" i="1"/>
  <c r="AK165" i="1"/>
  <c r="AI165" i="1"/>
  <c r="AC165" i="1"/>
  <c r="AA165" i="1"/>
  <c r="U165" i="1"/>
  <c r="S165" i="1"/>
  <c r="M165" i="1"/>
  <c r="K165" i="1"/>
  <c r="CO164" i="1"/>
  <c r="CM164" i="1"/>
  <c r="CG164" i="1"/>
  <c r="CE164" i="1"/>
  <c r="BY164" i="1"/>
  <c r="BW164" i="1"/>
  <c r="BQ164" i="1"/>
  <c r="BO164" i="1"/>
  <c r="BI164" i="1"/>
  <c r="BG164" i="1"/>
  <c r="BA164" i="1"/>
  <c r="AY164" i="1"/>
  <c r="AS164" i="1"/>
  <c r="AQ164" i="1"/>
  <c r="AK164" i="1"/>
  <c r="AI164" i="1"/>
  <c r="AC164" i="1"/>
  <c r="AA164" i="1"/>
  <c r="U164" i="1"/>
  <c r="S164" i="1"/>
  <c r="M164" i="1"/>
  <c r="K164" i="1"/>
  <c r="CQ163" i="1"/>
  <c r="CO163" i="1"/>
  <c r="CM163" i="1"/>
  <c r="CO162" i="1"/>
  <c r="CM162" i="1"/>
  <c r="CG162" i="1"/>
  <c r="CE162" i="1"/>
  <c r="BY162" i="1"/>
  <c r="BW162" i="1"/>
  <c r="BQ162" i="1"/>
  <c r="BO162" i="1"/>
  <c r="BI162" i="1"/>
  <c r="BG162" i="1"/>
  <c r="BA162" i="1"/>
  <c r="AY162" i="1"/>
  <c r="AS162" i="1"/>
  <c r="AQ162" i="1"/>
  <c r="AK162" i="1"/>
  <c r="AI162" i="1"/>
  <c r="AC162" i="1"/>
  <c r="AA162" i="1"/>
  <c r="U162" i="1"/>
  <c r="S162" i="1"/>
  <c r="M162" i="1"/>
  <c r="K162" i="1"/>
  <c r="CO159" i="1"/>
  <c r="CM159" i="1"/>
  <c r="CK159" i="1"/>
  <c r="CI159" i="1"/>
  <c r="CG159" i="1"/>
  <c r="CE159" i="1"/>
  <c r="CC159" i="1"/>
  <c r="CA159" i="1"/>
  <c r="BY159" i="1"/>
  <c r="BW159" i="1"/>
  <c r="BU159" i="1"/>
  <c r="BS159" i="1"/>
  <c r="BQ159" i="1"/>
  <c r="BO159" i="1"/>
  <c r="BM159" i="1"/>
  <c r="BK159" i="1"/>
  <c r="BI159" i="1"/>
  <c r="BG159" i="1"/>
  <c r="BE159" i="1"/>
  <c r="BC159" i="1"/>
  <c r="BA159" i="1"/>
  <c r="AY159" i="1"/>
  <c r="AW159" i="1"/>
  <c r="AU159" i="1"/>
  <c r="AS159" i="1"/>
  <c r="AQ159" i="1"/>
  <c r="AO159" i="1"/>
  <c r="AM159" i="1"/>
  <c r="AK159" i="1"/>
  <c r="AI159" i="1"/>
  <c r="AG159" i="1"/>
  <c r="AE159" i="1"/>
  <c r="AC159" i="1"/>
  <c r="AA159" i="1"/>
  <c r="Y159" i="1"/>
  <c r="W159" i="1"/>
  <c r="U159" i="1"/>
  <c r="S159" i="1"/>
  <c r="Q159" i="1"/>
  <c r="O159" i="1"/>
  <c r="M159" i="1"/>
  <c r="K159" i="1"/>
  <c r="I159" i="1"/>
  <c r="G159" i="1"/>
  <c r="CQ158" i="1"/>
  <c r="CO158" i="1"/>
  <c r="CM158" i="1"/>
  <c r="CO157" i="1"/>
  <c r="CM157" i="1"/>
  <c r="CK157" i="1"/>
  <c r="CI157" i="1"/>
  <c r="CG157" i="1"/>
  <c r="CE157" i="1"/>
  <c r="CC157" i="1"/>
  <c r="CA157" i="1"/>
  <c r="BY157" i="1"/>
  <c r="BW157" i="1"/>
  <c r="BU157" i="1"/>
  <c r="BS157" i="1"/>
  <c r="BQ157" i="1"/>
  <c r="BO157" i="1"/>
  <c r="BM157" i="1"/>
  <c r="BK157" i="1"/>
  <c r="BI157" i="1"/>
  <c r="BG157" i="1"/>
  <c r="BE157" i="1"/>
  <c r="BC157" i="1"/>
  <c r="BA157" i="1"/>
  <c r="AY157" i="1"/>
  <c r="AW157" i="1"/>
  <c r="AU157" i="1"/>
  <c r="AS157" i="1"/>
  <c r="AQ157" i="1"/>
  <c r="AO157" i="1"/>
  <c r="AM157" i="1"/>
  <c r="AK157" i="1"/>
  <c r="AI157" i="1"/>
  <c r="AG157" i="1"/>
  <c r="AE157" i="1"/>
  <c r="AC157" i="1"/>
  <c r="AA157" i="1"/>
  <c r="Y157" i="1"/>
  <c r="W157" i="1"/>
  <c r="U157" i="1"/>
  <c r="S157" i="1"/>
  <c r="Q157" i="1"/>
  <c r="O157" i="1"/>
  <c r="M157" i="1"/>
  <c r="K157" i="1"/>
  <c r="I157" i="1"/>
  <c r="G157" i="1"/>
  <c r="CQ156" i="1"/>
  <c r="CO156" i="1"/>
  <c r="CM156" i="1"/>
  <c r="CQ155" i="1"/>
  <c r="CO155" i="1"/>
  <c r="CM155" i="1"/>
  <c r="CQ154" i="1"/>
  <c r="CO154" i="1"/>
  <c r="CM154" i="1"/>
  <c r="CG154" i="1"/>
  <c r="CE154" i="1"/>
  <c r="BY154" i="1"/>
  <c r="BW154" i="1"/>
  <c r="BQ154" i="1"/>
  <c r="BO154" i="1"/>
  <c r="BI154" i="1"/>
  <c r="BG154" i="1"/>
  <c r="BA154" i="1"/>
  <c r="AY154" i="1"/>
  <c r="AS154" i="1"/>
  <c r="AQ154" i="1"/>
  <c r="AK154" i="1"/>
  <c r="AI154" i="1"/>
  <c r="AC154" i="1"/>
  <c r="AA154" i="1"/>
  <c r="U154" i="1"/>
  <c r="S154" i="1"/>
  <c r="M154" i="1"/>
  <c r="K154" i="1"/>
  <c r="CO153" i="1"/>
  <c r="CM153" i="1"/>
  <c r="CQ152" i="1"/>
  <c r="CO152" i="1"/>
  <c r="CM152" i="1"/>
  <c r="CQ151" i="1"/>
  <c r="CO151" i="1"/>
  <c r="CM151" i="1"/>
  <c r="CO150" i="1"/>
  <c r="CM150" i="1"/>
  <c r="CG150" i="1"/>
  <c r="CE150" i="1"/>
  <c r="BY150" i="1"/>
  <c r="BW150" i="1"/>
  <c r="BQ150" i="1"/>
  <c r="BO150" i="1"/>
  <c r="BI150" i="1"/>
  <c r="BG150" i="1"/>
  <c r="BA150" i="1"/>
  <c r="AY150" i="1"/>
  <c r="AS150" i="1"/>
  <c r="AQ150" i="1"/>
  <c r="AK150" i="1"/>
  <c r="AI150" i="1"/>
  <c r="AC150" i="1"/>
  <c r="AA150" i="1"/>
  <c r="U150" i="1"/>
  <c r="S150" i="1"/>
  <c r="M150" i="1"/>
  <c r="K150" i="1"/>
  <c r="CO149" i="1"/>
  <c r="CM149" i="1"/>
  <c r="CG149" i="1"/>
  <c r="CE149" i="1"/>
  <c r="BY149" i="1"/>
  <c r="BW149" i="1"/>
  <c r="BQ149" i="1"/>
  <c r="BO149" i="1"/>
  <c r="BI149" i="1"/>
  <c r="BG149" i="1"/>
  <c r="BA149" i="1"/>
  <c r="AY149" i="1"/>
  <c r="AS149" i="1"/>
  <c r="AQ149" i="1"/>
  <c r="AK149" i="1"/>
  <c r="AI149" i="1"/>
  <c r="AC149" i="1"/>
  <c r="AA149" i="1"/>
  <c r="U149" i="1"/>
  <c r="S149" i="1"/>
  <c r="M149" i="1"/>
  <c r="K149" i="1"/>
  <c r="CQ148" i="1"/>
  <c r="CO148" i="1"/>
  <c r="CM148" i="1"/>
  <c r="CG148" i="1"/>
  <c r="CE148" i="1"/>
  <c r="BY148" i="1"/>
  <c r="BW148" i="1"/>
  <c r="BQ148" i="1"/>
  <c r="BO148" i="1"/>
  <c r="BI148" i="1"/>
  <c r="BG148" i="1"/>
  <c r="BA148" i="1"/>
  <c r="AY148" i="1"/>
  <c r="AS148" i="1"/>
  <c r="AQ148" i="1"/>
  <c r="AK148" i="1"/>
  <c r="AI148" i="1"/>
  <c r="AC148" i="1"/>
  <c r="AA148" i="1"/>
  <c r="U148" i="1"/>
  <c r="S148" i="1"/>
  <c r="M148" i="1"/>
  <c r="K148" i="1"/>
  <c r="CO147" i="1"/>
  <c r="CM147" i="1"/>
  <c r="CG147" i="1"/>
  <c r="CE147" i="1"/>
  <c r="BY147" i="1"/>
  <c r="BW147" i="1"/>
  <c r="BQ147" i="1"/>
  <c r="BO147" i="1"/>
  <c r="BI147" i="1"/>
  <c r="BG147" i="1"/>
  <c r="BA147" i="1"/>
  <c r="AY147" i="1"/>
  <c r="AS147" i="1"/>
  <c r="AQ147" i="1"/>
  <c r="AK147" i="1"/>
  <c r="AI147" i="1"/>
  <c r="AC147" i="1"/>
  <c r="AA147" i="1"/>
  <c r="U147" i="1"/>
  <c r="S147" i="1"/>
  <c r="M147" i="1"/>
  <c r="K147" i="1"/>
  <c r="CQ146" i="1"/>
  <c r="CO146" i="1"/>
  <c r="CM146" i="1"/>
  <c r="CO144" i="1"/>
  <c r="CM144" i="1"/>
  <c r="CO143" i="1"/>
  <c r="CM143" i="1"/>
  <c r="CK143" i="1"/>
  <c r="CI143" i="1"/>
  <c r="CG143" i="1"/>
  <c r="CE143" i="1"/>
  <c r="CC143" i="1"/>
  <c r="CA143" i="1"/>
  <c r="BY143" i="1"/>
  <c r="BW143" i="1"/>
  <c r="BU143" i="1"/>
  <c r="BS143" i="1"/>
  <c r="BQ143" i="1"/>
  <c r="BO143" i="1"/>
  <c r="BM143" i="1"/>
  <c r="BK143" i="1"/>
  <c r="BI143" i="1"/>
  <c r="BG143" i="1"/>
  <c r="BE143" i="1"/>
  <c r="BC143" i="1"/>
  <c r="BA143" i="1"/>
  <c r="AY143" i="1"/>
  <c r="AW143" i="1"/>
  <c r="AU143" i="1"/>
  <c r="AS143" i="1"/>
  <c r="AQ143" i="1"/>
  <c r="AO143" i="1"/>
  <c r="AM143" i="1"/>
  <c r="AK143" i="1"/>
  <c r="AI143" i="1"/>
  <c r="AG143" i="1"/>
  <c r="AE143" i="1"/>
  <c r="AC143" i="1"/>
  <c r="AA143" i="1"/>
  <c r="Y143" i="1"/>
  <c r="W143" i="1"/>
  <c r="U143" i="1"/>
  <c r="S143" i="1"/>
  <c r="Q143" i="1"/>
  <c r="O143" i="1"/>
  <c r="M143" i="1"/>
  <c r="K143" i="1"/>
  <c r="I143" i="1"/>
  <c r="G143" i="1"/>
  <c r="CQ142" i="1"/>
  <c r="CO142" i="1"/>
  <c r="CM142" i="1"/>
  <c r="CQ141" i="1"/>
  <c r="CO141" i="1"/>
  <c r="CM141" i="1"/>
  <c r="CO140" i="1"/>
  <c r="CM140" i="1"/>
  <c r="CG140" i="1"/>
  <c r="CE140" i="1"/>
  <c r="BY140" i="1"/>
  <c r="BW140" i="1"/>
  <c r="BQ140" i="1"/>
  <c r="BO140" i="1"/>
  <c r="BI140" i="1"/>
  <c r="BG140" i="1"/>
  <c r="BA140" i="1"/>
  <c r="AY140" i="1"/>
  <c r="AS140" i="1"/>
  <c r="AQ140" i="1"/>
  <c r="AK140" i="1"/>
  <c r="AI140" i="1"/>
  <c r="AC140" i="1"/>
  <c r="AA140" i="1"/>
  <c r="U140" i="1"/>
  <c r="S140" i="1"/>
  <c r="M140" i="1"/>
  <c r="K140" i="1"/>
  <c r="CQ139" i="1"/>
  <c r="CO139" i="1"/>
  <c r="CM139" i="1"/>
  <c r="CG139" i="1"/>
  <c r="CE139" i="1"/>
  <c r="BY139" i="1"/>
  <c r="BW139" i="1"/>
  <c r="BQ139" i="1"/>
  <c r="BO139" i="1"/>
  <c r="BI139" i="1"/>
  <c r="BG139" i="1"/>
  <c r="BA139" i="1"/>
  <c r="AY139" i="1"/>
  <c r="AS139" i="1"/>
  <c r="AQ139" i="1"/>
  <c r="AK139" i="1"/>
  <c r="AI139" i="1"/>
  <c r="AC139" i="1"/>
  <c r="AA139" i="1"/>
  <c r="U139" i="1"/>
  <c r="S139" i="1"/>
  <c r="M139" i="1"/>
  <c r="K139" i="1"/>
  <c r="CO138" i="1"/>
  <c r="CM138" i="1"/>
  <c r="CG138" i="1"/>
  <c r="CE138" i="1"/>
  <c r="BY138" i="1"/>
  <c r="BW138" i="1"/>
  <c r="BQ138" i="1"/>
  <c r="BO138" i="1"/>
  <c r="BI138" i="1"/>
  <c r="BG138" i="1"/>
  <c r="BA138" i="1"/>
  <c r="AY138" i="1"/>
  <c r="AS138" i="1"/>
  <c r="AQ138" i="1"/>
  <c r="AK138" i="1"/>
  <c r="AI138" i="1"/>
  <c r="AC138" i="1"/>
  <c r="AA138" i="1"/>
  <c r="U138" i="1"/>
  <c r="S138" i="1"/>
  <c r="M138" i="1"/>
  <c r="K138" i="1"/>
  <c r="CQ137" i="1"/>
  <c r="CO137" i="1"/>
  <c r="CM137" i="1"/>
  <c r="CO136" i="1"/>
  <c r="CM136" i="1"/>
  <c r="CG136" i="1"/>
  <c r="CE136" i="1"/>
  <c r="BY136" i="1"/>
  <c r="BW136" i="1"/>
  <c r="BQ136" i="1"/>
  <c r="BO136" i="1"/>
  <c r="BI136" i="1"/>
  <c r="BG136" i="1"/>
  <c r="BA136" i="1"/>
  <c r="AY136" i="1"/>
  <c r="AS136" i="1"/>
  <c r="AQ136" i="1"/>
  <c r="AK136" i="1"/>
  <c r="AI136" i="1"/>
  <c r="AC136" i="1"/>
  <c r="AA136" i="1"/>
  <c r="U136" i="1"/>
  <c r="S136" i="1"/>
  <c r="M136" i="1"/>
  <c r="K136" i="1"/>
  <c r="CO135" i="1"/>
  <c r="CM135" i="1"/>
  <c r="CG135" i="1"/>
  <c r="CE135" i="1"/>
  <c r="BY135" i="1"/>
  <c r="BW135" i="1"/>
  <c r="BQ135" i="1"/>
  <c r="BO135" i="1"/>
  <c r="BI135" i="1"/>
  <c r="BG135" i="1"/>
  <c r="BA135" i="1"/>
  <c r="AY135" i="1"/>
  <c r="AS135" i="1"/>
  <c r="AQ135" i="1"/>
  <c r="AK135" i="1"/>
  <c r="AI135" i="1"/>
  <c r="AC135" i="1"/>
  <c r="AA135" i="1"/>
  <c r="U135" i="1"/>
  <c r="S135" i="1"/>
  <c r="M135" i="1"/>
  <c r="K135" i="1"/>
  <c r="CO134" i="1"/>
  <c r="CM134" i="1"/>
  <c r="CG134" i="1"/>
  <c r="CE134" i="1"/>
  <c r="BY134" i="1"/>
  <c r="BW134" i="1"/>
  <c r="BQ134" i="1"/>
  <c r="BO134" i="1"/>
  <c r="BI134" i="1"/>
  <c r="BG134" i="1"/>
  <c r="BA134" i="1"/>
  <c r="AY134" i="1"/>
  <c r="AS134" i="1"/>
  <c r="AQ134" i="1"/>
  <c r="AK134" i="1"/>
  <c r="AI134" i="1"/>
  <c r="AC134" i="1"/>
  <c r="AA134" i="1"/>
  <c r="U134" i="1"/>
  <c r="S134" i="1"/>
  <c r="M134" i="1"/>
  <c r="K134" i="1"/>
  <c r="CO133" i="1"/>
  <c r="CM133" i="1"/>
  <c r="CG133" i="1"/>
  <c r="CE133" i="1"/>
  <c r="BY133" i="1"/>
  <c r="BW133" i="1"/>
  <c r="BQ133" i="1"/>
  <c r="BO133" i="1"/>
  <c r="BI133" i="1"/>
  <c r="BG133" i="1"/>
  <c r="BA133" i="1"/>
  <c r="AY133" i="1"/>
  <c r="AS133" i="1"/>
  <c r="AQ133" i="1"/>
  <c r="AK133" i="1"/>
  <c r="AI133" i="1"/>
  <c r="AC133" i="1"/>
  <c r="AA133" i="1"/>
  <c r="U133" i="1"/>
  <c r="S133" i="1"/>
  <c r="M133" i="1"/>
  <c r="K133" i="1"/>
  <c r="CO132" i="1"/>
  <c r="CM132" i="1"/>
  <c r="CG132" i="1"/>
  <c r="CE132" i="1"/>
  <c r="BY132" i="1"/>
  <c r="BW132" i="1"/>
  <c r="BQ132" i="1"/>
  <c r="BO132" i="1"/>
  <c r="BI132" i="1"/>
  <c r="BG132" i="1"/>
  <c r="BA132" i="1"/>
  <c r="AY132" i="1"/>
  <c r="AS132" i="1"/>
  <c r="AQ132" i="1"/>
  <c r="AK132" i="1"/>
  <c r="AI132" i="1"/>
  <c r="AC132" i="1"/>
  <c r="AA132" i="1"/>
  <c r="U132" i="1"/>
  <c r="S132" i="1"/>
  <c r="M132" i="1"/>
  <c r="K132" i="1"/>
  <c r="CO131" i="1"/>
  <c r="CM131" i="1"/>
  <c r="CG131" i="1"/>
  <c r="CE131" i="1"/>
  <c r="BY131" i="1"/>
  <c r="BW131" i="1"/>
  <c r="BQ131" i="1"/>
  <c r="BO131" i="1"/>
  <c r="BI131" i="1"/>
  <c r="BG131" i="1"/>
  <c r="BA131" i="1"/>
  <c r="AY131" i="1"/>
  <c r="AS131" i="1"/>
  <c r="AQ131" i="1"/>
  <c r="AK131" i="1"/>
  <c r="AI131" i="1"/>
  <c r="AC131" i="1"/>
  <c r="AA131" i="1"/>
  <c r="U131" i="1"/>
  <c r="S131" i="1"/>
  <c r="M131" i="1"/>
  <c r="K131" i="1"/>
  <c r="CO129" i="1"/>
  <c r="CM129" i="1"/>
  <c r="CK129" i="1"/>
  <c r="CI129" i="1"/>
  <c r="CG129" i="1"/>
  <c r="CE129" i="1"/>
  <c r="CC129" i="1"/>
  <c r="CA129" i="1"/>
  <c r="BY129" i="1"/>
  <c r="BW129" i="1"/>
  <c r="BU129" i="1"/>
  <c r="BS129" i="1"/>
  <c r="BQ129" i="1"/>
  <c r="BO129" i="1"/>
  <c r="BM129" i="1"/>
  <c r="BK129" i="1"/>
  <c r="BI129" i="1"/>
  <c r="BG129" i="1"/>
  <c r="BE129" i="1"/>
  <c r="BC129" i="1"/>
  <c r="BA129" i="1"/>
  <c r="AY129" i="1"/>
  <c r="AW129" i="1"/>
  <c r="AU129" i="1"/>
  <c r="AS129" i="1"/>
  <c r="AQ129" i="1"/>
  <c r="AO129" i="1"/>
  <c r="AM129" i="1"/>
  <c r="AK129" i="1"/>
  <c r="AI129" i="1"/>
  <c r="AG129" i="1"/>
  <c r="AE129" i="1"/>
  <c r="AC129" i="1"/>
  <c r="AA129" i="1"/>
  <c r="Y129" i="1"/>
  <c r="W129" i="1"/>
  <c r="U129" i="1"/>
  <c r="S129" i="1"/>
  <c r="Q129" i="1"/>
  <c r="O129" i="1"/>
  <c r="M129" i="1"/>
  <c r="K129" i="1"/>
  <c r="I129" i="1"/>
  <c r="G129" i="1"/>
  <c r="CQ128" i="1"/>
  <c r="CO128" i="1"/>
  <c r="CM128" i="1"/>
  <c r="CO127" i="1"/>
  <c r="CM127" i="1"/>
  <c r="CO126" i="1"/>
  <c r="CM126" i="1"/>
  <c r="CG126" i="1"/>
  <c r="CE126" i="1"/>
  <c r="BY126" i="1"/>
  <c r="BW126" i="1"/>
  <c r="BQ126" i="1"/>
  <c r="BO126" i="1"/>
  <c r="BI126" i="1"/>
  <c r="BG126" i="1"/>
  <c r="BA126" i="1"/>
  <c r="AY126" i="1"/>
  <c r="AS126" i="1"/>
  <c r="AQ126" i="1"/>
  <c r="AK126" i="1"/>
  <c r="AI126" i="1"/>
  <c r="AC126" i="1"/>
  <c r="AA126" i="1"/>
  <c r="U126" i="1"/>
  <c r="S126" i="1"/>
  <c r="M126" i="1"/>
  <c r="K126" i="1"/>
  <c r="CQ125" i="1"/>
  <c r="CO125" i="1"/>
  <c r="CM125" i="1"/>
  <c r="CQ124" i="1"/>
  <c r="CO124" i="1"/>
  <c r="CM124" i="1"/>
  <c r="CO123" i="1"/>
  <c r="CM123" i="1"/>
  <c r="CG123" i="1"/>
  <c r="CE123" i="1"/>
  <c r="BY123" i="1"/>
  <c r="BW123" i="1"/>
  <c r="BQ123" i="1"/>
  <c r="BO123" i="1"/>
  <c r="BI123" i="1"/>
  <c r="BG123" i="1"/>
  <c r="BA123" i="1"/>
  <c r="AY123" i="1"/>
  <c r="AS123" i="1"/>
  <c r="AQ123" i="1"/>
  <c r="AK123" i="1"/>
  <c r="AI123" i="1"/>
  <c r="AC123" i="1"/>
  <c r="AA123" i="1"/>
  <c r="U123" i="1"/>
  <c r="S123" i="1"/>
  <c r="M123" i="1"/>
  <c r="K123" i="1"/>
  <c r="CQ121" i="1"/>
  <c r="CO121" i="1"/>
  <c r="CM121" i="1"/>
  <c r="CG121" i="1"/>
  <c r="CE121" i="1"/>
  <c r="BY121" i="1"/>
  <c r="BW121" i="1"/>
  <c r="BQ121" i="1"/>
  <c r="BO121" i="1"/>
  <c r="BI121" i="1"/>
  <c r="BG121" i="1"/>
  <c r="BA121" i="1"/>
  <c r="AY121" i="1"/>
  <c r="AS121" i="1"/>
  <c r="AQ121" i="1"/>
  <c r="AK121" i="1"/>
  <c r="AI121" i="1"/>
  <c r="AC121" i="1"/>
  <c r="AA121" i="1"/>
  <c r="U121" i="1"/>
  <c r="S121" i="1"/>
  <c r="M121" i="1"/>
  <c r="K121" i="1"/>
  <c r="CO120" i="1"/>
  <c r="CM120" i="1"/>
  <c r="CK120" i="1"/>
  <c r="CI120" i="1"/>
  <c r="CG120" i="1"/>
  <c r="CE120" i="1"/>
  <c r="CC120" i="1"/>
  <c r="CA120" i="1"/>
  <c r="BY120" i="1"/>
  <c r="BW120" i="1"/>
  <c r="BU120" i="1"/>
  <c r="BS120" i="1"/>
  <c r="BQ120" i="1"/>
  <c r="BO120" i="1"/>
  <c r="BM120" i="1"/>
  <c r="BK120" i="1"/>
  <c r="BI120" i="1"/>
  <c r="BG120" i="1"/>
  <c r="BE120" i="1"/>
  <c r="BC120" i="1"/>
  <c r="BA120" i="1"/>
  <c r="AY120" i="1"/>
  <c r="AW120" i="1"/>
  <c r="AU120" i="1"/>
  <c r="AS120" i="1"/>
  <c r="AQ120" i="1"/>
  <c r="AO120" i="1"/>
  <c r="AM120" i="1"/>
  <c r="AK120" i="1"/>
  <c r="AI120" i="1"/>
  <c r="AG120" i="1"/>
  <c r="AE120" i="1"/>
  <c r="AC120" i="1"/>
  <c r="AA120" i="1"/>
  <c r="Y120" i="1"/>
  <c r="W120" i="1"/>
  <c r="U120" i="1"/>
  <c r="S120" i="1"/>
  <c r="Q120" i="1"/>
  <c r="O120" i="1"/>
  <c r="M120" i="1"/>
  <c r="K120" i="1"/>
  <c r="I120" i="1"/>
  <c r="G120" i="1"/>
  <c r="CQ119" i="1"/>
  <c r="CO119" i="1"/>
  <c r="CM119" i="1"/>
  <c r="CG119" i="1"/>
  <c r="CE119" i="1"/>
  <c r="BY119" i="1"/>
  <c r="BW119" i="1"/>
  <c r="BQ119" i="1"/>
  <c r="BO119" i="1"/>
  <c r="BI119" i="1"/>
  <c r="BG119" i="1"/>
  <c r="BA119" i="1"/>
  <c r="AY119" i="1"/>
  <c r="AS119" i="1"/>
  <c r="AQ119" i="1"/>
  <c r="AK119" i="1"/>
  <c r="AI119" i="1"/>
  <c r="AC119" i="1"/>
  <c r="AA119" i="1"/>
  <c r="U119" i="1"/>
  <c r="S119" i="1"/>
  <c r="M119" i="1"/>
  <c r="K119" i="1"/>
  <c r="CO118" i="1"/>
  <c r="CM118" i="1"/>
  <c r="CO117" i="1"/>
  <c r="CM117" i="1"/>
  <c r="CG117" i="1"/>
  <c r="CE117" i="1"/>
  <c r="BY117" i="1"/>
  <c r="BW117" i="1"/>
  <c r="BQ117" i="1"/>
  <c r="BO117" i="1"/>
  <c r="BI117" i="1"/>
  <c r="BG117" i="1"/>
  <c r="BA117" i="1"/>
  <c r="AY117" i="1"/>
  <c r="AS117" i="1"/>
  <c r="AQ117" i="1"/>
  <c r="AK117" i="1"/>
  <c r="AI117" i="1"/>
  <c r="AC117" i="1"/>
  <c r="AA117" i="1"/>
  <c r="U117" i="1"/>
  <c r="S117" i="1"/>
  <c r="M117" i="1"/>
  <c r="K117" i="1"/>
  <c r="CO116" i="1"/>
  <c r="CM116" i="1"/>
  <c r="CG116" i="1"/>
  <c r="CE116" i="1"/>
  <c r="BY116" i="1"/>
  <c r="BW116" i="1"/>
  <c r="BQ116" i="1"/>
  <c r="BO116" i="1"/>
  <c r="BI116" i="1"/>
  <c r="BG116" i="1"/>
  <c r="BA116" i="1"/>
  <c r="AY116" i="1"/>
  <c r="AS116" i="1"/>
  <c r="AQ116" i="1"/>
  <c r="AK116" i="1"/>
  <c r="AI116" i="1"/>
  <c r="AC116" i="1"/>
  <c r="AA116" i="1"/>
  <c r="U116" i="1"/>
  <c r="S116" i="1"/>
  <c r="M116" i="1"/>
  <c r="K116" i="1"/>
  <c r="CO115" i="1"/>
  <c r="CM115" i="1"/>
  <c r="CG115" i="1"/>
  <c r="CE115" i="1"/>
  <c r="BY115" i="1"/>
  <c r="BW115" i="1"/>
  <c r="BQ115" i="1"/>
  <c r="BO115" i="1"/>
  <c r="BI115" i="1"/>
  <c r="BG115" i="1"/>
  <c r="BA115" i="1"/>
  <c r="AY115" i="1"/>
  <c r="AS115" i="1"/>
  <c r="AQ115" i="1"/>
  <c r="AK115" i="1"/>
  <c r="AI115" i="1"/>
  <c r="AC115" i="1"/>
  <c r="AA115" i="1"/>
  <c r="U115" i="1"/>
  <c r="S115" i="1"/>
  <c r="M115" i="1"/>
  <c r="K115" i="1"/>
  <c r="CO114" i="1"/>
  <c r="CM114" i="1"/>
  <c r="CO113" i="1"/>
  <c r="CM113" i="1"/>
  <c r="CG113" i="1"/>
  <c r="CE113" i="1"/>
  <c r="BY113" i="1"/>
  <c r="BW113" i="1"/>
  <c r="BQ113" i="1"/>
  <c r="BO113" i="1"/>
  <c r="BI113" i="1"/>
  <c r="BG113" i="1"/>
  <c r="BA113" i="1"/>
  <c r="AY113" i="1"/>
  <c r="AS113" i="1"/>
  <c r="AQ113" i="1"/>
  <c r="AK113" i="1"/>
  <c r="AI113" i="1"/>
  <c r="AC113" i="1"/>
  <c r="AA113" i="1"/>
  <c r="U113" i="1"/>
  <c r="S113" i="1"/>
  <c r="M113" i="1"/>
  <c r="K113" i="1"/>
  <c r="CO111" i="1"/>
  <c r="CM111" i="1"/>
  <c r="CK111" i="1"/>
  <c r="CI111" i="1"/>
  <c r="CG111" i="1"/>
  <c r="CE111" i="1"/>
  <c r="CC111" i="1"/>
  <c r="CA111" i="1"/>
  <c r="BY111" i="1"/>
  <c r="BW111" i="1"/>
  <c r="BU111" i="1"/>
  <c r="BS111" i="1"/>
  <c r="BQ111" i="1"/>
  <c r="BO111" i="1"/>
  <c r="BM111" i="1"/>
  <c r="BK111" i="1"/>
  <c r="BI111" i="1"/>
  <c r="BG111" i="1"/>
  <c r="BE111" i="1"/>
  <c r="BC111" i="1"/>
  <c r="BA111" i="1"/>
  <c r="AY111" i="1"/>
  <c r="AW111" i="1"/>
  <c r="AU111" i="1"/>
  <c r="AS111" i="1"/>
  <c r="AQ111" i="1"/>
  <c r="AO111" i="1"/>
  <c r="AM111" i="1"/>
  <c r="AK111" i="1"/>
  <c r="AI111" i="1"/>
  <c r="AG111" i="1"/>
  <c r="AE111" i="1"/>
  <c r="AC111" i="1"/>
  <c r="AA111" i="1"/>
  <c r="Y111" i="1"/>
  <c r="W111" i="1"/>
  <c r="U111" i="1"/>
  <c r="S111" i="1"/>
  <c r="Q111" i="1"/>
  <c r="O111" i="1"/>
  <c r="M111" i="1"/>
  <c r="K111" i="1"/>
  <c r="I111" i="1"/>
  <c r="G111" i="1"/>
  <c r="CQ110" i="1"/>
  <c r="CO110" i="1"/>
  <c r="CM110" i="1"/>
  <c r="CQ109" i="1"/>
  <c r="CO109" i="1"/>
  <c r="CM109" i="1"/>
  <c r="CQ108" i="1"/>
  <c r="CO108" i="1"/>
  <c r="CM108" i="1"/>
  <c r="CQ107" i="1"/>
  <c r="CO107" i="1"/>
  <c r="CM107" i="1"/>
  <c r="CQ106" i="1"/>
  <c r="CO106" i="1"/>
  <c r="CM106" i="1"/>
  <c r="CO105" i="1"/>
  <c r="CM105" i="1"/>
  <c r="CG105" i="1"/>
  <c r="CE105" i="1"/>
  <c r="BY105" i="1"/>
  <c r="BW105" i="1"/>
  <c r="BQ105" i="1"/>
  <c r="BO105" i="1"/>
  <c r="BI105" i="1"/>
  <c r="BG105" i="1"/>
  <c r="BA105" i="1"/>
  <c r="AY105" i="1"/>
  <c r="AS105" i="1"/>
  <c r="AQ105" i="1"/>
  <c r="AK105" i="1"/>
  <c r="AI105" i="1"/>
  <c r="AC105" i="1"/>
  <c r="AA105" i="1"/>
  <c r="U105" i="1"/>
  <c r="S105" i="1"/>
  <c r="M105" i="1"/>
  <c r="K105" i="1"/>
  <c r="CO103" i="1"/>
  <c r="CM103" i="1"/>
  <c r="CK103" i="1"/>
  <c r="CI103" i="1"/>
  <c r="CG103" i="1"/>
  <c r="CE103" i="1"/>
  <c r="CC103" i="1"/>
  <c r="CA103" i="1"/>
  <c r="BY103" i="1"/>
  <c r="BW103" i="1"/>
  <c r="BU103" i="1"/>
  <c r="BS103" i="1"/>
  <c r="BQ103" i="1"/>
  <c r="BO103" i="1"/>
  <c r="BM103" i="1"/>
  <c r="BK103" i="1"/>
  <c r="BI103" i="1"/>
  <c r="BG103" i="1"/>
  <c r="BE103" i="1"/>
  <c r="BC103" i="1"/>
  <c r="BA103" i="1"/>
  <c r="AY103" i="1"/>
  <c r="AW103" i="1"/>
  <c r="AU103" i="1"/>
  <c r="AS103" i="1"/>
  <c r="AQ103" i="1"/>
  <c r="AO103" i="1"/>
  <c r="AM103" i="1"/>
  <c r="AK103" i="1"/>
  <c r="AI103" i="1"/>
  <c r="AG103" i="1"/>
  <c r="AE103" i="1"/>
  <c r="AC103" i="1"/>
  <c r="AA103" i="1"/>
  <c r="Y103" i="1"/>
  <c r="W103" i="1"/>
  <c r="U103" i="1"/>
  <c r="S103" i="1"/>
  <c r="Q103" i="1"/>
  <c r="O103" i="1"/>
  <c r="M103" i="1"/>
  <c r="K103" i="1"/>
  <c r="I103" i="1"/>
  <c r="G103" i="1"/>
  <c r="CQ102" i="1"/>
  <c r="CO102" i="1"/>
  <c r="CM102" i="1"/>
  <c r="CQ101" i="1"/>
  <c r="CO101" i="1"/>
  <c r="CM101" i="1"/>
  <c r="CG101" i="1"/>
  <c r="CE101" i="1"/>
  <c r="BY101" i="1"/>
  <c r="BW101" i="1"/>
  <c r="BQ101" i="1"/>
  <c r="BO101" i="1"/>
  <c r="BI101" i="1"/>
  <c r="BG101" i="1"/>
  <c r="BA101" i="1"/>
  <c r="AY101" i="1"/>
  <c r="AS101" i="1"/>
  <c r="AQ101" i="1"/>
  <c r="AK101" i="1"/>
  <c r="AI101" i="1"/>
  <c r="AC101" i="1"/>
  <c r="AA101" i="1"/>
  <c r="U101" i="1"/>
  <c r="S101" i="1"/>
  <c r="M101" i="1"/>
  <c r="K101" i="1"/>
  <c r="CQ100" i="1"/>
  <c r="CO100" i="1"/>
  <c r="CM100" i="1"/>
  <c r="CQ99" i="1"/>
  <c r="CO99" i="1"/>
  <c r="CM99" i="1"/>
  <c r="CO98" i="1"/>
  <c r="CM98" i="1"/>
  <c r="CG98" i="1"/>
  <c r="CE98" i="1"/>
  <c r="BY98" i="1"/>
  <c r="BW98" i="1"/>
  <c r="BQ98" i="1"/>
  <c r="BO98" i="1"/>
  <c r="BI98" i="1"/>
  <c r="BG98" i="1"/>
  <c r="BA98" i="1"/>
  <c r="AY98" i="1"/>
  <c r="AS98" i="1"/>
  <c r="AQ98" i="1"/>
  <c r="AK98" i="1"/>
  <c r="AI98" i="1"/>
  <c r="AC98" i="1"/>
  <c r="AA98" i="1"/>
  <c r="U98" i="1"/>
  <c r="S98" i="1"/>
  <c r="M98" i="1"/>
  <c r="K98" i="1"/>
  <c r="CQ95" i="1"/>
  <c r="CO95" i="1"/>
  <c r="CM95" i="1"/>
  <c r="CO93" i="1"/>
  <c r="CM93" i="1"/>
  <c r="CK93" i="1"/>
  <c r="CI93" i="1"/>
  <c r="CG93" i="1"/>
  <c r="CE93" i="1"/>
  <c r="CC93" i="1"/>
  <c r="CA93" i="1"/>
  <c r="BY93" i="1"/>
  <c r="BW93" i="1"/>
  <c r="BU93" i="1"/>
  <c r="BS93" i="1"/>
  <c r="BQ93" i="1"/>
  <c r="BO93" i="1"/>
  <c r="BM93" i="1"/>
  <c r="BK93" i="1"/>
  <c r="BI93" i="1"/>
  <c r="BG93" i="1"/>
  <c r="BE93" i="1"/>
  <c r="BC93" i="1"/>
  <c r="BA93" i="1"/>
  <c r="AY93" i="1"/>
  <c r="AW93" i="1"/>
  <c r="AU93" i="1"/>
  <c r="AS93" i="1"/>
  <c r="AQ93" i="1"/>
  <c r="AO93" i="1"/>
  <c r="AM93" i="1"/>
  <c r="AK93" i="1"/>
  <c r="AI93" i="1"/>
  <c r="AG93" i="1"/>
  <c r="AE93" i="1"/>
  <c r="AC93" i="1"/>
  <c r="AA93" i="1"/>
  <c r="Y93" i="1"/>
  <c r="W93" i="1"/>
  <c r="U93" i="1"/>
  <c r="S93" i="1"/>
  <c r="Q93" i="1"/>
  <c r="O93" i="1"/>
  <c r="M93" i="1"/>
  <c r="K93" i="1"/>
  <c r="I93" i="1"/>
  <c r="G93" i="1"/>
  <c r="CQ92" i="1"/>
  <c r="CO92" i="1"/>
  <c r="CM92" i="1"/>
  <c r="CK92" i="1"/>
  <c r="CI92" i="1"/>
  <c r="CA92" i="1"/>
  <c r="BS92" i="1"/>
  <c r="BK92" i="1"/>
  <c r="BC92" i="1"/>
  <c r="AU92" i="1"/>
  <c r="AM92" i="1"/>
  <c r="AE92" i="1"/>
  <c r="W92" i="1"/>
  <c r="O92" i="1"/>
  <c r="G92" i="1"/>
  <c r="CQ91" i="1"/>
  <c r="CO91" i="1"/>
  <c r="CM91" i="1"/>
  <c r="CO89" i="1"/>
  <c r="CM89" i="1"/>
  <c r="CK89" i="1"/>
  <c r="CI89" i="1"/>
  <c r="CG89" i="1"/>
  <c r="CE89" i="1"/>
  <c r="CC89" i="1"/>
  <c r="CA89" i="1"/>
  <c r="BY89" i="1"/>
  <c r="BW89" i="1"/>
  <c r="BU89" i="1"/>
  <c r="BS89" i="1"/>
  <c r="BQ89" i="1"/>
  <c r="BO89" i="1"/>
  <c r="BM89" i="1"/>
  <c r="BK89" i="1"/>
  <c r="BI89" i="1"/>
  <c r="BG89" i="1"/>
  <c r="BE89" i="1"/>
  <c r="BC89" i="1"/>
  <c r="BA89" i="1"/>
  <c r="AY89" i="1"/>
  <c r="AW89" i="1"/>
  <c r="AU89" i="1"/>
  <c r="AS89" i="1"/>
  <c r="AQ89" i="1"/>
  <c r="AO89" i="1"/>
  <c r="AM89" i="1"/>
  <c r="AK89" i="1"/>
  <c r="AI89" i="1"/>
  <c r="AG89" i="1"/>
  <c r="AE89" i="1"/>
  <c r="AC89" i="1"/>
  <c r="AA89" i="1"/>
  <c r="Y89" i="1"/>
  <c r="W89" i="1"/>
  <c r="U89" i="1"/>
  <c r="S89" i="1"/>
  <c r="Q89" i="1"/>
  <c r="O89" i="1"/>
  <c r="M89" i="1"/>
  <c r="K89" i="1"/>
  <c r="I89" i="1"/>
  <c r="G89" i="1"/>
  <c r="CO88" i="1"/>
  <c r="CM88" i="1"/>
  <c r="CK88" i="1"/>
  <c r="CI88" i="1"/>
  <c r="CG88" i="1"/>
  <c r="CE88" i="1"/>
  <c r="CC88" i="1"/>
  <c r="CA88" i="1"/>
  <c r="BY88" i="1"/>
  <c r="BW88" i="1"/>
  <c r="BU88" i="1"/>
  <c r="BS88" i="1"/>
  <c r="BQ88" i="1"/>
  <c r="BO88" i="1"/>
  <c r="BM88" i="1"/>
  <c r="BK88" i="1"/>
  <c r="BI88" i="1"/>
  <c r="BG88" i="1"/>
  <c r="BE88" i="1"/>
  <c r="BC88" i="1"/>
  <c r="BA88" i="1"/>
  <c r="AY88" i="1"/>
  <c r="AW88" i="1"/>
  <c r="AU88" i="1"/>
  <c r="AS88" i="1"/>
  <c r="AQ88" i="1"/>
  <c r="AO88" i="1"/>
  <c r="AM88" i="1"/>
  <c r="AK88" i="1"/>
  <c r="AI88" i="1"/>
  <c r="AG88" i="1"/>
  <c r="AE88" i="1"/>
  <c r="AC88" i="1"/>
  <c r="AA88" i="1"/>
  <c r="Y88" i="1"/>
  <c r="W88" i="1"/>
  <c r="U88" i="1"/>
  <c r="S88" i="1"/>
  <c r="Q88" i="1"/>
  <c r="O88" i="1"/>
  <c r="M88" i="1"/>
  <c r="K88" i="1"/>
  <c r="I88" i="1"/>
  <c r="G88" i="1"/>
  <c r="CO87" i="1"/>
  <c r="CM87" i="1"/>
  <c r="CG87" i="1"/>
  <c r="CE87" i="1"/>
  <c r="BY87" i="1"/>
  <c r="BW87" i="1"/>
  <c r="BQ87" i="1"/>
  <c r="BO87" i="1"/>
  <c r="BI87" i="1"/>
  <c r="BG87" i="1"/>
  <c r="BA87" i="1"/>
  <c r="AY87" i="1"/>
  <c r="AS87" i="1"/>
  <c r="AQ87" i="1"/>
  <c r="AK87" i="1"/>
  <c r="AI87" i="1"/>
  <c r="AC87" i="1"/>
  <c r="AA87" i="1"/>
  <c r="U87" i="1"/>
  <c r="S87" i="1"/>
  <c r="M87" i="1"/>
  <c r="K87" i="1"/>
  <c r="CO86" i="1"/>
  <c r="CM86" i="1"/>
  <c r="CG86" i="1"/>
  <c r="CE86" i="1"/>
  <c r="BY86" i="1"/>
  <c r="BW86" i="1"/>
  <c r="BQ86" i="1"/>
  <c r="BO86" i="1"/>
  <c r="BI86" i="1"/>
  <c r="BG86" i="1"/>
  <c r="BA86" i="1"/>
  <c r="AY86" i="1"/>
  <c r="AS86" i="1"/>
  <c r="AQ86" i="1"/>
  <c r="AK86" i="1"/>
  <c r="AI86" i="1"/>
  <c r="AC86" i="1"/>
  <c r="AA86" i="1"/>
  <c r="U86" i="1"/>
  <c r="S86" i="1"/>
  <c r="M86" i="1"/>
  <c r="K86" i="1"/>
  <c r="CQ84" i="1"/>
  <c r="CO84" i="1"/>
  <c r="CM84" i="1"/>
  <c r="CG84" i="1"/>
  <c r="CE84" i="1"/>
  <c r="BY84" i="1"/>
  <c r="BW84" i="1"/>
  <c r="BQ84" i="1"/>
  <c r="BO84" i="1"/>
  <c r="BI84" i="1"/>
  <c r="BG84" i="1"/>
  <c r="BA84" i="1"/>
  <c r="AY84" i="1"/>
  <c r="AS84" i="1"/>
  <c r="AQ84" i="1"/>
  <c r="AK84" i="1"/>
  <c r="AI84" i="1"/>
  <c r="AC84" i="1"/>
  <c r="AA84" i="1"/>
  <c r="U84" i="1"/>
  <c r="S84" i="1"/>
  <c r="M84" i="1"/>
  <c r="K84" i="1"/>
  <c r="CQ83" i="1"/>
  <c r="CO83" i="1"/>
  <c r="CM83" i="1"/>
  <c r="CG83" i="1"/>
  <c r="CE83" i="1"/>
  <c r="BY83" i="1"/>
  <c r="BW83" i="1"/>
  <c r="BQ83" i="1"/>
  <c r="BO83" i="1"/>
  <c r="BI83" i="1"/>
  <c r="BG83" i="1"/>
  <c r="BA83" i="1"/>
  <c r="AY83" i="1"/>
  <c r="AS83" i="1"/>
  <c r="AQ83" i="1"/>
  <c r="AK83" i="1"/>
  <c r="AI83" i="1"/>
  <c r="AC83" i="1"/>
  <c r="AA83" i="1"/>
  <c r="U83" i="1"/>
  <c r="S83" i="1"/>
  <c r="M83" i="1"/>
  <c r="K83" i="1"/>
  <c r="CO82" i="1"/>
  <c r="CM82" i="1"/>
  <c r="CK82" i="1"/>
  <c r="CI82" i="1"/>
  <c r="CG82" i="1"/>
  <c r="CE82" i="1"/>
  <c r="CC82" i="1"/>
  <c r="CA82" i="1"/>
  <c r="BY82" i="1"/>
  <c r="BW82" i="1"/>
  <c r="BU82" i="1"/>
  <c r="BS82" i="1"/>
  <c r="BQ82" i="1"/>
  <c r="BO82" i="1"/>
  <c r="BM82" i="1"/>
  <c r="BK82" i="1"/>
  <c r="BI82" i="1"/>
  <c r="BG82" i="1"/>
  <c r="BE82" i="1"/>
  <c r="BC82" i="1"/>
  <c r="BA82" i="1"/>
  <c r="AY82" i="1"/>
  <c r="AW82" i="1"/>
  <c r="AU82" i="1"/>
  <c r="AS82" i="1"/>
  <c r="AQ82" i="1"/>
  <c r="AO82" i="1"/>
  <c r="AM82" i="1"/>
  <c r="AK82" i="1"/>
  <c r="AI82" i="1"/>
  <c r="AG82" i="1"/>
  <c r="AE82" i="1"/>
  <c r="AC82" i="1"/>
  <c r="AA82" i="1"/>
  <c r="Y82" i="1"/>
  <c r="W82" i="1"/>
  <c r="U82" i="1"/>
  <c r="S82" i="1"/>
  <c r="Q82" i="1"/>
  <c r="O82" i="1"/>
  <c r="M82" i="1"/>
  <c r="K82" i="1"/>
  <c r="I82" i="1"/>
  <c r="G82" i="1"/>
  <c r="CQ81" i="1"/>
  <c r="CO81" i="1"/>
  <c r="CM81" i="1"/>
  <c r="CQ80" i="1"/>
  <c r="CO80" i="1"/>
  <c r="CM80" i="1"/>
  <c r="CG80" i="1"/>
  <c r="CE80" i="1"/>
  <c r="BY80" i="1"/>
  <c r="BW80" i="1"/>
  <c r="BQ80" i="1"/>
  <c r="BO80" i="1"/>
  <c r="BI80" i="1"/>
  <c r="BG80" i="1"/>
  <c r="BA80" i="1"/>
  <c r="AY80" i="1"/>
  <c r="AS80" i="1"/>
  <c r="AQ80" i="1"/>
  <c r="AK80" i="1"/>
  <c r="AI80" i="1"/>
  <c r="AC80" i="1"/>
  <c r="AA80" i="1"/>
  <c r="U80" i="1"/>
  <c r="S80" i="1"/>
  <c r="M80" i="1"/>
  <c r="K80" i="1"/>
  <c r="CO79" i="1"/>
  <c r="CM79" i="1"/>
  <c r="CK79" i="1"/>
  <c r="CI79" i="1"/>
  <c r="CG79" i="1"/>
  <c r="CE79" i="1"/>
  <c r="CC79" i="1"/>
  <c r="CA79" i="1"/>
  <c r="BY79" i="1"/>
  <c r="BW79" i="1"/>
  <c r="BU79" i="1"/>
  <c r="BS79" i="1"/>
  <c r="BQ79" i="1"/>
  <c r="BO79" i="1"/>
  <c r="BM79" i="1"/>
  <c r="BK79" i="1"/>
  <c r="BI79" i="1"/>
  <c r="BG79" i="1"/>
  <c r="BE79" i="1"/>
  <c r="BC79" i="1"/>
  <c r="BA79" i="1"/>
  <c r="AY79" i="1"/>
  <c r="AW79" i="1"/>
  <c r="AU79" i="1"/>
  <c r="AS79" i="1"/>
  <c r="AQ79" i="1"/>
  <c r="AO79" i="1"/>
  <c r="AM79" i="1"/>
  <c r="AK79" i="1"/>
  <c r="AI79" i="1"/>
  <c r="AG79" i="1"/>
  <c r="AE79" i="1"/>
  <c r="AC79" i="1"/>
  <c r="AA79" i="1"/>
  <c r="Y79" i="1"/>
  <c r="W79" i="1"/>
  <c r="U79" i="1"/>
  <c r="S79" i="1"/>
  <c r="Q79" i="1"/>
  <c r="O79" i="1"/>
  <c r="M79" i="1"/>
  <c r="K79" i="1"/>
  <c r="I79" i="1"/>
  <c r="G79" i="1"/>
  <c r="CQ78" i="1"/>
  <c r="CO78" i="1"/>
  <c r="CM78" i="1"/>
  <c r="CQ77" i="1"/>
  <c r="CO77" i="1"/>
  <c r="CM77" i="1"/>
  <c r="CQ76" i="1"/>
  <c r="CO76" i="1"/>
  <c r="CM76" i="1"/>
  <c r="CQ75" i="1"/>
  <c r="CO75" i="1"/>
  <c r="CM75" i="1"/>
  <c r="CO74" i="1"/>
  <c r="CM74" i="1"/>
  <c r="CG74" i="1"/>
  <c r="CE74" i="1"/>
  <c r="BY74" i="1"/>
  <c r="BW74" i="1"/>
  <c r="BQ74" i="1"/>
  <c r="BO74" i="1"/>
  <c r="BI74" i="1"/>
  <c r="BG74" i="1"/>
  <c r="BA74" i="1"/>
  <c r="AY74" i="1"/>
  <c r="AS74" i="1"/>
  <c r="AQ74" i="1"/>
  <c r="AK74" i="1"/>
  <c r="AI74" i="1"/>
  <c r="AC74" i="1"/>
  <c r="AA74" i="1"/>
  <c r="U74" i="1"/>
  <c r="S74" i="1"/>
  <c r="M74" i="1"/>
  <c r="K74" i="1"/>
  <c r="CQ73" i="1"/>
  <c r="CO73" i="1"/>
  <c r="CM73" i="1"/>
  <c r="CG73" i="1"/>
  <c r="CE73" i="1"/>
  <c r="BY73" i="1"/>
  <c r="BW73" i="1"/>
  <c r="BQ73" i="1"/>
  <c r="BO73" i="1"/>
  <c r="BI73" i="1"/>
  <c r="BG73" i="1"/>
  <c r="BA73" i="1"/>
  <c r="AY73" i="1"/>
  <c r="AS73" i="1"/>
  <c r="AQ73" i="1"/>
  <c r="AK73" i="1"/>
  <c r="AI73" i="1"/>
  <c r="AC73" i="1"/>
  <c r="AA73" i="1"/>
  <c r="U73" i="1"/>
  <c r="S73" i="1"/>
  <c r="M73" i="1"/>
  <c r="K73" i="1"/>
  <c r="CO71" i="1"/>
  <c r="CM71" i="1"/>
  <c r="CK71" i="1"/>
  <c r="CI71" i="1"/>
  <c r="CG71" i="1"/>
  <c r="CE71" i="1"/>
  <c r="CC71" i="1"/>
  <c r="CA71" i="1"/>
  <c r="BY71" i="1"/>
  <c r="BW71" i="1"/>
  <c r="BU71" i="1"/>
  <c r="BS71" i="1"/>
  <c r="BQ71" i="1"/>
  <c r="BO71" i="1"/>
  <c r="BM71" i="1"/>
  <c r="BK71" i="1"/>
  <c r="BI71" i="1"/>
  <c r="BG71" i="1"/>
  <c r="BE71" i="1"/>
  <c r="BC71" i="1"/>
  <c r="BA71" i="1"/>
  <c r="AY71" i="1"/>
  <c r="AW71" i="1"/>
  <c r="AU71" i="1"/>
  <c r="AS71" i="1"/>
  <c r="AQ71" i="1"/>
  <c r="AO71" i="1"/>
  <c r="AM71" i="1"/>
  <c r="AK71" i="1"/>
  <c r="AI71" i="1"/>
  <c r="AG71" i="1"/>
  <c r="AE71" i="1"/>
  <c r="AC71" i="1"/>
  <c r="AA71" i="1"/>
  <c r="Y71" i="1"/>
  <c r="W71" i="1"/>
  <c r="U71" i="1"/>
  <c r="S71" i="1"/>
  <c r="Q71" i="1"/>
  <c r="O71" i="1"/>
  <c r="M71" i="1"/>
  <c r="K71" i="1"/>
  <c r="I71" i="1"/>
  <c r="G71" i="1"/>
  <c r="CQ70" i="1"/>
  <c r="CO70" i="1"/>
  <c r="CM70" i="1"/>
  <c r="CQ69" i="1"/>
  <c r="CO69" i="1"/>
  <c r="CM69" i="1"/>
  <c r="CQ68" i="1"/>
  <c r="CO68" i="1"/>
  <c r="CM68" i="1"/>
  <c r="CQ67" i="1"/>
  <c r="CO67" i="1"/>
  <c r="CM67" i="1"/>
  <c r="CQ66" i="1"/>
  <c r="CO66" i="1"/>
  <c r="CM66" i="1"/>
  <c r="CQ65" i="1"/>
  <c r="CO65" i="1"/>
  <c r="CM65" i="1"/>
  <c r="CQ64" i="1"/>
  <c r="CO64" i="1"/>
  <c r="CM64" i="1"/>
  <c r="CQ63" i="1"/>
  <c r="CO63" i="1"/>
  <c r="CM63" i="1"/>
  <c r="CG63" i="1"/>
  <c r="CE63" i="1"/>
  <c r="BY63" i="1"/>
  <c r="BW63" i="1"/>
  <c r="BQ63" i="1"/>
  <c r="BO63" i="1"/>
  <c r="BI63" i="1"/>
  <c r="BG63" i="1"/>
  <c r="BA63" i="1"/>
  <c r="AY63" i="1"/>
  <c r="AS63" i="1"/>
  <c r="AQ63" i="1"/>
  <c r="AK63" i="1"/>
  <c r="AI63" i="1"/>
  <c r="AC63" i="1"/>
  <c r="AA63" i="1"/>
  <c r="U63" i="1"/>
  <c r="S63" i="1"/>
  <c r="M63" i="1"/>
  <c r="K63" i="1"/>
  <c r="CQ62" i="1"/>
  <c r="CO62" i="1"/>
  <c r="CM62" i="1"/>
  <c r="CO61" i="1"/>
  <c r="CM61" i="1"/>
  <c r="CG61" i="1"/>
  <c r="CE61" i="1"/>
  <c r="BY61" i="1"/>
  <c r="BW61" i="1"/>
  <c r="BQ61" i="1"/>
  <c r="BO61" i="1"/>
  <c r="BI61" i="1"/>
  <c r="BG61" i="1"/>
  <c r="BA61" i="1"/>
  <c r="AY61" i="1"/>
  <c r="AS61" i="1"/>
  <c r="AQ61" i="1"/>
  <c r="AK61" i="1"/>
  <c r="AI61" i="1"/>
  <c r="AC61" i="1"/>
  <c r="AA61" i="1"/>
  <c r="U61" i="1"/>
  <c r="S61" i="1"/>
  <c r="M61" i="1"/>
  <c r="K61" i="1"/>
  <c r="CQ58" i="1"/>
  <c r="CO58" i="1"/>
  <c r="CM58" i="1"/>
  <c r="CQ57" i="1"/>
  <c r="CO57" i="1"/>
  <c r="CM57" i="1"/>
  <c r="CK57" i="1"/>
  <c r="CI57" i="1"/>
  <c r="CA57" i="1"/>
  <c r="BS57" i="1"/>
  <c r="BK57" i="1"/>
  <c r="BC57" i="1"/>
  <c r="AU57" i="1"/>
  <c r="AM57" i="1"/>
  <c r="AE57" i="1"/>
  <c r="W57" i="1"/>
  <c r="O57" i="1"/>
  <c r="G57" i="1"/>
  <c r="CQ56" i="1"/>
  <c r="CO56" i="1"/>
  <c r="CM56" i="1"/>
  <c r="CQ55" i="1"/>
  <c r="CO55" i="1"/>
  <c r="CM55" i="1"/>
  <c r="CO53" i="1"/>
  <c r="CM53" i="1"/>
  <c r="CK53" i="1"/>
  <c r="CI53" i="1"/>
  <c r="CG53" i="1"/>
  <c r="CE53" i="1"/>
  <c r="CC53" i="1"/>
  <c r="CA53" i="1"/>
  <c r="BY53" i="1"/>
  <c r="BW53" i="1"/>
  <c r="BU53" i="1"/>
  <c r="BS53" i="1"/>
  <c r="BQ53" i="1"/>
  <c r="BO53" i="1"/>
  <c r="BM53" i="1"/>
  <c r="BK53" i="1"/>
  <c r="BI53" i="1"/>
  <c r="BG53" i="1"/>
  <c r="BE53" i="1"/>
  <c r="BC53" i="1"/>
  <c r="BA53" i="1"/>
  <c r="AY53" i="1"/>
  <c r="AW53" i="1"/>
  <c r="AU53" i="1"/>
  <c r="AS53" i="1"/>
  <c r="AQ53" i="1"/>
  <c r="AO53" i="1"/>
  <c r="AM53" i="1"/>
  <c r="AK53" i="1"/>
  <c r="AI53" i="1"/>
  <c r="AG53" i="1"/>
  <c r="AE53" i="1"/>
  <c r="AC53" i="1"/>
  <c r="AA53" i="1"/>
  <c r="Y53" i="1"/>
  <c r="W53" i="1"/>
  <c r="U53" i="1"/>
  <c r="S53" i="1"/>
  <c r="Q53" i="1"/>
  <c r="O53" i="1"/>
  <c r="M53" i="1"/>
  <c r="K53" i="1"/>
  <c r="I53" i="1"/>
  <c r="G53" i="1"/>
  <c r="CQ52" i="1"/>
  <c r="CO52" i="1"/>
  <c r="CM52" i="1"/>
  <c r="CG52" i="1"/>
  <c r="CE52" i="1"/>
  <c r="BY52" i="1"/>
  <c r="BW52" i="1"/>
  <c r="BQ52" i="1"/>
  <c r="BO52" i="1"/>
  <c r="BI52" i="1"/>
  <c r="BG52" i="1"/>
  <c r="BA52" i="1"/>
  <c r="AY52" i="1"/>
  <c r="AS52" i="1"/>
  <c r="AQ52" i="1"/>
  <c r="AK52" i="1"/>
  <c r="AI52" i="1"/>
  <c r="AC52" i="1"/>
  <c r="AA52" i="1"/>
  <c r="U52" i="1"/>
  <c r="S52" i="1"/>
  <c r="M52" i="1"/>
  <c r="K52" i="1"/>
  <c r="CO51" i="1"/>
  <c r="CM51" i="1"/>
  <c r="CO49" i="1"/>
  <c r="CM49" i="1"/>
  <c r="CK49" i="1"/>
  <c r="CI49" i="1"/>
  <c r="CG49" i="1"/>
  <c r="CE49" i="1"/>
  <c r="CC49" i="1"/>
  <c r="CA49" i="1"/>
  <c r="BY49" i="1"/>
  <c r="BW49" i="1"/>
  <c r="BU49" i="1"/>
  <c r="BS49" i="1"/>
  <c r="BQ49" i="1"/>
  <c r="BO49" i="1"/>
  <c r="BM49" i="1"/>
  <c r="BK49" i="1"/>
  <c r="BI49" i="1"/>
  <c r="BG49" i="1"/>
  <c r="BE49" i="1"/>
  <c r="BC49" i="1"/>
  <c r="BA49" i="1"/>
  <c r="AY49" i="1"/>
  <c r="AW49" i="1"/>
  <c r="AU49" i="1"/>
  <c r="AS49" i="1"/>
  <c r="AQ49" i="1"/>
  <c r="AO49" i="1"/>
  <c r="AM49" i="1"/>
  <c r="AK49" i="1"/>
  <c r="AI49" i="1"/>
  <c r="AG49" i="1"/>
  <c r="AE49" i="1"/>
  <c r="AC49" i="1"/>
  <c r="AA49" i="1"/>
  <c r="Y49" i="1"/>
  <c r="W49" i="1"/>
  <c r="U49" i="1"/>
  <c r="S49" i="1"/>
  <c r="Q49" i="1"/>
  <c r="O49" i="1"/>
  <c r="M49" i="1"/>
  <c r="K49" i="1"/>
  <c r="I49" i="1"/>
  <c r="G49" i="1"/>
  <c r="CQ48" i="1"/>
  <c r="CO48" i="1"/>
  <c r="CM48" i="1"/>
  <c r="CQ47" i="1"/>
  <c r="CO47" i="1"/>
  <c r="CM47" i="1"/>
  <c r="CG47" i="1"/>
  <c r="CE47" i="1"/>
  <c r="BY47" i="1"/>
  <c r="BW47" i="1"/>
  <c r="BQ47" i="1"/>
  <c r="BO47" i="1"/>
  <c r="BI47" i="1"/>
  <c r="BG47" i="1"/>
  <c r="BA47" i="1"/>
  <c r="AY47" i="1"/>
  <c r="AS47" i="1"/>
  <c r="AQ47" i="1"/>
  <c r="AK47" i="1"/>
  <c r="AI47" i="1"/>
  <c r="AC47" i="1"/>
  <c r="AA47" i="1"/>
  <c r="U47" i="1"/>
  <c r="S47" i="1"/>
  <c r="M47" i="1"/>
  <c r="K47" i="1"/>
  <c r="CO46" i="1"/>
  <c r="CM46" i="1"/>
  <c r="CQ45" i="1"/>
  <c r="CO45" i="1"/>
  <c r="CM45" i="1"/>
  <c r="CO44" i="1"/>
  <c r="CM44" i="1"/>
  <c r="CG44" i="1"/>
  <c r="CE44" i="1"/>
  <c r="BY44" i="1"/>
  <c r="BW44" i="1"/>
  <c r="BQ44" i="1"/>
  <c r="BO44" i="1"/>
  <c r="BI44" i="1"/>
  <c r="BG44" i="1"/>
  <c r="BA44" i="1"/>
  <c r="AY44" i="1"/>
  <c r="AS44" i="1"/>
  <c r="AQ44" i="1"/>
  <c r="AK44" i="1"/>
  <c r="AI44" i="1"/>
  <c r="AC44" i="1"/>
  <c r="AA44" i="1"/>
  <c r="U44" i="1"/>
  <c r="S44" i="1"/>
  <c r="M44" i="1"/>
  <c r="K44" i="1"/>
  <c r="CQ42" i="1"/>
  <c r="CO42" i="1"/>
  <c r="CM42" i="1"/>
  <c r="CG42" i="1"/>
  <c r="CE42" i="1"/>
  <c r="BY42" i="1"/>
  <c r="BW42" i="1"/>
  <c r="BQ42" i="1"/>
  <c r="BO42" i="1"/>
  <c r="BI42" i="1"/>
  <c r="BG42" i="1"/>
  <c r="BA42" i="1"/>
  <c r="AY42" i="1"/>
  <c r="AS42" i="1"/>
  <c r="AQ42" i="1"/>
  <c r="AK42" i="1"/>
  <c r="AI42" i="1"/>
  <c r="AC42" i="1"/>
  <c r="AA42" i="1"/>
  <c r="U42" i="1"/>
  <c r="S42" i="1"/>
  <c r="M42" i="1"/>
  <c r="K42" i="1"/>
  <c r="CQ41" i="1"/>
  <c r="CO41" i="1"/>
  <c r="CM41" i="1"/>
  <c r="CG41" i="1"/>
  <c r="CE41" i="1"/>
  <c r="BY41" i="1"/>
  <c r="BW41" i="1"/>
  <c r="BQ41" i="1"/>
  <c r="BO41" i="1"/>
  <c r="BI41" i="1"/>
  <c r="BG41" i="1"/>
  <c r="BA41" i="1"/>
  <c r="AY41" i="1"/>
  <c r="AS41" i="1"/>
  <c r="AQ41" i="1"/>
  <c r="AK41" i="1"/>
  <c r="AI41" i="1"/>
  <c r="AC41" i="1"/>
  <c r="AA41" i="1"/>
  <c r="U41" i="1"/>
  <c r="S41" i="1"/>
  <c r="M41" i="1"/>
  <c r="K41" i="1"/>
  <c r="CQ40" i="1"/>
  <c r="CO40" i="1"/>
  <c r="CM40" i="1"/>
  <c r="CK40" i="1"/>
  <c r="CI40" i="1"/>
  <c r="CA40" i="1"/>
  <c r="BS40" i="1"/>
  <c r="BK40" i="1"/>
  <c r="BC40" i="1"/>
  <c r="AU40" i="1"/>
  <c r="AM40" i="1"/>
  <c r="AE40" i="1"/>
  <c r="W40" i="1"/>
  <c r="O40" i="1"/>
  <c r="G40" i="1"/>
  <c r="CQ39" i="1"/>
  <c r="CO39" i="1"/>
  <c r="CM39" i="1"/>
  <c r="CQ38" i="1"/>
  <c r="CO38" i="1"/>
  <c r="CM38" i="1"/>
  <c r="CQ36" i="1"/>
  <c r="CO36" i="1"/>
  <c r="CM36" i="1"/>
  <c r="CK36" i="1"/>
  <c r="CI36" i="1"/>
  <c r="CG36" i="1"/>
  <c r="CE36" i="1"/>
  <c r="CC36" i="1"/>
  <c r="CA36" i="1"/>
  <c r="BY36" i="1"/>
  <c r="BW36" i="1"/>
  <c r="BU36" i="1"/>
  <c r="BS36" i="1"/>
  <c r="BQ36" i="1"/>
  <c r="BO36" i="1"/>
  <c r="BM36" i="1"/>
  <c r="BK36" i="1"/>
  <c r="BI36" i="1"/>
  <c r="BG36" i="1"/>
  <c r="BE36" i="1"/>
  <c r="BC36" i="1"/>
  <c r="BA36" i="1"/>
  <c r="AY36" i="1"/>
  <c r="AW36" i="1"/>
  <c r="AU36" i="1"/>
  <c r="AS36" i="1"/>
  <c r="AQ36" i="1"/>
  <c r="AO36" i="1"/>
  <c r="AM36" i="1"/>
  <c r="AK36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I36" i="1"/>
  <c r="G36" i="1"/>
  <c r="CQ35" i="1"/>
  <c r="CO35" i="1"/>
  <c r="CM35" i="1"/>
  <c r="CG35" i="1"/>
  <c r="CE35" i="1"/>
  <c r="BY35" i="1"/>
  <c r="BW35" i="1"/>
  <c r="BQ35" i="1"/>
  <c r="BO35" i="1"/>
  <c r="BI35" i="1"/>
  <c r="BG35" i="1"/>
  <c r="BA35" i="1"/>
  <c r="AY35" i="1"/>
  <c r="AS35" i="1"/>
  <c r="AQ35" i="1"/>
  <c r="AK35" i="1"/>
  <c r="AI35" i="1"/>
  <c r="AC35" i="1"/>
  <c r="AA35" i="1"/>
  <c r="U35" i="1"/>
  <c r="S35" i="1"/>
  <c r="M35" i="1"/>
  <c r="K35" i="1"/>
  <c r="CQ34" i="1"/>
  <c r="CO34" i="1"/>
  <c r="CM34" i="1"/>
  <c r="CO32" i="1"/>
  <c r="CM32" i="1"/>
  <c r="CG32" i="1"/>
  <c r="CE32" i="1"/>
  <c r="BY32" i="1"/>
  <c r="BW32" i="1"/>
  <c r="BQ32" i="1"/>
  <c r="BO32" i="1"/>
  <c r="BI32" i="1"/>
  <c r="BG32" i="1"/>
  <c r="BA32" i="1"/>
  <c r="AY32" i="1"/>
  <c r="AS32" i="1"/>
  <c r="AQ32" i="1"/>
  <c r="AK32" i="1"/>
  <c r="AI32" i="1"/>
  <c r="AC32" i="1"/>
  <c r="AA32" i="1"/>
  <c r="U32" i="1"/>
  <c r="S32" i="1"/>
  <c r="M32" i="1"/>
  <c r="K32" i="1"/>
  <c r="CQ31" i="1"/>
  <c r="CO31" i="1"/>
  <c r="CM31" i="1"/>
  <c r="CK31" i="1"/>
  <c r="CI31" i="1"/>
  <c r="CG31" i="1"/>
  <c r="CE31" i="1"/>
  <c r="CC31" i="1"/>
  <c r="CA31" i="1"/>
  <c r="BY31" i="1"/>
  <c r="BW31" i="1"/>
  <c r="BU31" i="1"/>
  <c r="BS31" i="1"/>
  <c r="BQ31" i="1"/>
  <c r="BO31" i="1"/>
  <c r="BM31" i="1"/>
  <c r="BK31" i="1"/>
  <c r="BI31" i="1"/>
  <c r="BG31" i="1"/>
  <c r="BE31" i="1"/>
  <c r="BC31" i="1"/>
  <c r="BA31" i="1"/>
  <c r="AY31" i="1"/>
  <c r="AW31" i="1"/>
  <c r="AU31" i="1"/>
  <c r="AS31" i="1"/>
  <c r="AQ31" i="1"/>
  <c r="AO31" i="1"/>
  <c r="AM31" i="1"/>
  <c r="AK31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CQ30" i="1"/>
  <c r="CO30" i="1"/>
  <c r="CM30" i="1"/>
  <c r="CQ29" i="1"/>
  <c r="CO29" i="1"/>
  <c r="CM29" i="1"/>
  <c r="CG29" i="1"/>
  <c r="CE29" i="1"/>
  <c r="BY29" i="1"/>
  <c r="BW29" i="1"/>
  <c r="BQ29" i="1"/>
  <c r="BO29" i="1"/>
  <c r="BI29" i="1"/>
  <c r="BG29" i="1"/>
  <c r="BA29" i="1"/>
  <c r="AY29" i="1"/>
  <c r="AS29" i="1"/>
  <c r="AQ29" i="1"/>
  <c r="AK29" i="1"/>
  <c r="AI29" i="1"/>
  <c r="AC29" i="1"/>
  <c r="AA29" i="1"/>
  <c r="U29" i="1"/>
  <c r="S29" i="1"/>
  <c r="M29" i="1"/>
  <c r="K29" i="1"/>
  <c r="CQ28" i="1"/>
  <c r="CO28" i="1"/>
  <c r="CM28" i="1"/>
  <c r="CG28" i="1"/>
  <c r="CE28" i="1"/>
  <c r="BY28" i="1"/>
  <c r="BW28" i="1"/>
  <c r="BQ28" i="1"/>
  <c r="BO28" i="1"/>
  <c r="BI28" i="1"/>
  <c r="BG28" i="1"/>
  <c r="BA28" i="1"/>
  <c r="AY28" i="1"/>
  <c r="AS28" i="1"/>
  <c r="AQ28" i="1"/>
  <c r="AK28" i="1"/>
  <c r="AI28" i="1"/>
  <c r="AC28" i="1"/>
  <c r="AA28" i="1"/>
  <c r="U28" i="1"/>
  <c r="S28" i="1"/>
  <c r="M28" i="1"/>
  <c r="K28" i="1"/>
  <c r="CO26" i="1"/>
  <c r="CM26" i="1"/>
  <c r="CK26" i="1"/>
  <c r="CI26" i="1"/>
  <c r="CG26" i="1"/>
  <c r="CE26" i="1"/>
  <c r="CC26" i="1"/>
  <c r="CA26" i="1"/>
  <c r="BY26" i="1"/>
  <c r="BW26" i="1"/>
  <c r="BU26" i="1"/>
  <c r="BS26" i="1"/>
  <c r="BQ26" i="1"/>
  <c r="BO26" i="1"/>
  <c r="BM26" i="1"/>
  <c r="BK26" i="1"/>
  <c r="BI26" i="1"/>
  <c r="BG26" i="1"/>
  <c r="BE26" i="1"/>
  <c r="BC26" i="1"/>
  <c r="BA26" i="1"/>
  <c r="AY26" i="1"/>
  <c r="AW26" i="1"/>
  <c r="AU26" i="1"/>
  <c r="AS26" i="1"/>
  <c r="AQ26" i="1"/>
  <c r="AO26" i="1"/>
  <c r="AM26" i="1"/>
  <c r="AK26" i="1"/>
  <c r="AI26" i="1"/>
  <c r="AG26" i="1"/>
  <c r="AE26" i="1"/>
  <c r="AC26" i="1"/>
  <c r="AA26" i="1"/>
  <c r="Y26" i="1"/>
  <c r="W26" i="1"/>
  <c r="U26" i="1"/>
  <c r="S26" i="1"/>
  <c r="Q26" i="1"/>
  <c r="O26" i="1"/>
  <c r="M26" i="1"/>
  <c r="K26" i="1"/>
  <c r="I26" i="1"/>
  <c r="G26" i="1"/>
  <c r="CQ25" i="1"/>
  <c r="CO25" i="1"/>
  <c r="CM25" i="1"/>
  <c r="CO24" i="1"/>
  <c r="CM24" i="1"/>
  <c r="CG24" i="1"/>
  <c r="CE24" i="1"/>
  <c r="BY24" i="1"/>
  <c r="BW24" i="1"/>
  <c r="BQ24" i="1"/>
  <c r="BO24" i="1"/>
  <c r="BI24" i="1"/>
  <c r="BG24" i="1"/>
  <c r="BA24" i="1"/>
  <c r="AY24" i="1"/>
  <c r="AS24" i="1"/>
  <c r="AQ24" i="1"/>
  <c r="AK24" i="1"/>
  <c r="AI24" i="1"/>
  <c r="AC24" i="1"/>
  <c r="AA24" i="1"/>
  <c r="U24" i="1"/>
  <c r="S24" i="1"/>
  <c r="M24" i="1"/>
  <c r="K24" i="1"/>
  <c r="CO23" i="1"/>
  <c r="CM23" i="1"/>
  <c r="CO22" i="1"/>
  <c r="CM22" i="1"/>
  <c r="CO20" i="1"/>
  <c r="CM20" i="1"/>
  <c r="CK20" i="1"/>
  <c r="CI20" i="1"/>
  <c r="CG20" i="1"/>
  <c r="CE20" i="1"/>
  <c r="CC20" i="1"/>
  <c r="CA20" i="1"/>
  <c r="BY20" i="1"/>
  <c r="BW20" i="1"/>
  <c r="BU20" i="1"/>
  <c r="BS20" i="1"/>
  <c r="BQ20" i="1"/>
  <c r="BO20" i="1"/>
  <c r="BM20" i="1"/>
  <c r="BK20" i="1"/>
  <c r="BI20" i="1"/>
  <c r="BG20" i="1"/>
  <c r="BE20" i="1"/>
  <c r="BC20" i="1"/>
  <c r="BA20" i="1"/>
  <c r="AY20" i="1"/>
  <c r="AW20" i="1"/>
  <c r="AU20" i="1"/>
  <c r="AS20" i="1"/>
  <c r="AQ20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CQ19" i="1"/>
  <c r="CO19" i="1"/>
  <c r="CM19" i="1"/>
  <c r="CG19" i="1"/>
  <c r="CE19" i="1"/>
  <c r="BY19" i="1"/>
  <c r="BW19" i="1"/>
  <c r="BQ19" i="1"/>
  <c r="BO19" i="1"/>
  <c r="BI19" i="1"/>
  <c r="BG19" i="1"/>
  <c r="BA19" i="1"/>
  <c r="AY19" i="1"/>
  <c r="AS19" i="1"/>
  <c r="AQ19" i="1"/>
  <c r="AK19" i="1"/>
  <c r="AI19" i="1"/>
  <c r="AC19" i="1"/>
  <c r="AA19" i="1"/>
  <c r="U19" i="1"/>
  <c r="S19" i="1"/>
  <c r="M19" i="1"/>
  <c r="K19" i="1"/>
  <c r="CO18" i="1"/>
  <c r="CM18" i="1"/>
  <c r="CK18" i="1"/>
  <c r="CI18" i="1"/>
  <c r="CG18" i="1"/>
  <c r="CE18" i="1"/>
  <c r="CC18" i="1"/>
  <c r="CA18" i="1"/>
  <c r="BY18" i="1"/>
  <c r="BW18" i="1"/>
  <c r="BU18" i="1"/>
  <c r="BS18" i="1"/>
  <c r="BQ18" i="1"/>
  <c r="BO18" i="1"/>
  <c r="BM18" i="1"/>
  <c r="BK18" i="1"/>
  <c r="BI18" i="1"/>
  <c r="BG18" i="1"/>
  <c r="BE18" i="1"/>
  <c r="BC18" i="1"/>
  <c r="BA18" i="1"/>
  <c r="AY18" i="1"/>
  <c r="AW18" i="1"/>
  <c r="AU18" i="1"/>
  <c r="AS18" i="1"/>
  <c r="AQ18" i="1"/>
  <c r="AO18" i="1"/>
  <c r="AM18" i="1"/>
  <c r="AK18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CQ17" i="1"/>
  <c r="CO17" i="1"/>
  <c r="CM17" i="1"/>
  <c r="CO16" i="1"/>
  <c r="CM16" i="1"/>
  <c r="CG16" i="1"/>
  <c r="CE16" i="1"/>
  <c r="BY16" i="1"/>
  <c r="BW16" i="1"/>
  <c r="BQ16" i="1"/>
  <c r="BO16" i="1"/>
  <c r="BI16" i="1"/>
  <c r="BG16" i="1"/>
  <c r="BA16" i="1"/>
  <c r="AY16" i="1"/>
  <c r="AS16" i="1"/>
  <c r="AQ16" i="1"/>
  <c r="AK16" i="1"/>
  <c r="AI16" i="1"/>
  <c r="AC16" i="1"/>
  <c r="AA16" i="1"/>
  <c r="U16" i="1"/>
  <c r="S16" i="1"/>
  <c r="M16" i="1"/>
  <c r="K16" i="1"/>
  <c r="CO15" i="1"/>
  <c r="CM15" i="1"/>
  <c r="CG15" i="1"/>
  <c r="CE15" i="1"/>
  <c r="BY15" i="1"/>
  <c r="BW15" i="1"/>
  <c r="BQ15" i="1"/>
  <c r="BO15" i="1"/>
  <c r="BI15" i="1"/>
  <c r="BG15" i="1"/>
  <c r="BA15" i="1"/>
  <c r="AY15" i="1"/>
  <c r="AS15" i="1"/>
  <c r="AQ15" i="1"/>
  <c r="AK15" i="1"/>
  <c r="AI15" i="1"/>
  <c r="AC15" i="1"/>
  <c r="AA15" i="1"/>
  <c r="U15" i="1"/>
  <c r="S15" i="1"/>
  <c r="M15" i="1"/>
  <c r="K15" i="1"/>
  <c r="CO13" i="1"/>
  <c r="CM13" i="1"/>
  <c r="CK13" i="1"/>
  <c r="CI13" i="1"/>
  <c r="CG13" i="1"/>
  <c r="CE13" i="1"/>
  <c r="CC13" i="1"/>
  <c r="CA13" i="1"/>
  <c r="BY13" i="1"/>
  <c r="BW13" i="1"/>
  <c r="BU13" i="1"/>
  <c r="BS13" i="1"/>
  <c r="BQ13" i="1"/>
  <c r="BO13" i="1"/>
  <c r="BM13" i="1"/>
  <c r="BK13" i="1"/>
  <c r="BI13" i="1"/>
  <c r="BG13" i="1"/>
  <c r="BE13" i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CQ12" i="1"/>
  <c r="CO12" i="1"/>
  <c r="CM12" i="1"/>
  <c r="CG12" i="1"/>
  <c r="CE12" i="1"/>
  <c r="BY12" i="1"/>
  <c r="BW12" i="1"/>
  <c r="BQ12" i="1"/>
  <c r="BO12" i="1"/>
  <c r="BI12" i="1"/>
  <c r="BG12" i="1"/>
  <c r="BA12" i="1"/>
  <c r="AY12" i="1"/>
  <c r="AS12" i="1"/>
  <c r="AQ12" i="1"/>
  <c r="AK12" i="1"/>
  <c r="AI12" i="1"/>
  <c r="AC12" i="1"/>
  <c r="AA12" i="1"/>
  <c r="U12" i="1"/>
  <c r="S12" i="1"/>
  <c r="M12" i="1"/>
  <c r="K12" i="1"/>
  <c r="CO11" i="1"/>
  <c r="CM11" i="1"/>
  <c r="CG11" i="1"/>
  <c r="CE11" i="1"/>
  <c r="BY11" i="1"/>
  <c r="BW11" i="1"/>
  <c r="BQ11" i="1"/>
  <c r="BO11" i="1"/>
  <c r="BI11" i="1"/>
  <c r="BG11" i="1"/>
  <c r="BA11" i="1"/>
  <c r="AY11" i="1"/>
  <c r="AS11" i="1"/>
  <c r="AQ11" i="1"/>
  <c r="AK11" i="1"/>
  <c r="AI11" i="1"/>
  <c r="AC11" i="1"/>
  <c r="AA11" i="1"/>
  <c r="U11" i="1"/>
  <c r="S11" i="1"/>
  <c r="M11" i="1"/>
  <c r="K11" i="1"/>
  <c r="CQ10" i="1"/>
  <c r="CO10" i="1"/>
  <c r="CM10" i="1"/>
  <c r="CG10" i="1"/>
  <c r="CE10" i="1"/>
  <c r="BY10" i="1"/>
  <c r="BW10" i="1"/>
  <c r="BQ10" i="1"/>
  <c r="BO10" i="1"/>
  <c r="BI10" i="1"/>
  <c r="BG10" i="1"/>
  <c r="BA10" i="1"/>
  <c r="AY10" i="1"/>
  <c r="AS10" i="1"/>
  <c r="AQ10" i="1"/>
  <c r="AK10" i="1"/>
  <c r="AI10" i="1"/>
  <c r="AC10" i="1"/>
  <c r="AA10" i="1"/>
  <c r="U10" i="1"/>
  <c r="S10" i="1"/>
  <c r="M10" i="1"/>
  <c r="K10" i="1"/>
  <c r="CO9" i="1"/>
  <c r="CM9" i="1"/>
  <c r="CQ8" i="1"/>
  <c r="CO8" i="1"/>
  <c r="CM8" i="1"/>
  <c r="CO7" i="1"/>
  <c r="CM7" i="1"/>
  <c r="CG7" i="1"/>
  <c r="CE7" i="1"/>
  <c r="BY7" i="1"/>
  <c r="BW7" i="1"/>
  <c r="BQ7" i="1"/>
  <c r="BO7" i="1"/>
  <c r="BI7" i="1"/>
  <c r="BG7" i="1"/>
  <c r="BA7" i="1"/>
  <c r="AY7" i="1"/>
  <c r="AS7" i="1"/>
  <c r="AQ7" i="1"/>
  <c r="AK7" i="1"/>
  <c r="AI7" i="1"/>
  <c r="AC7" i="1"/>
  <c r="AA7" i="1"/>
  <c r="U7" i="1"/>
  <c r="S7" i="1"/>
  <c r="M7" i="1"/>
  <c r="K7" i="1"/>
  <c r="CQ4" i="1"/>
  <c r="CO4" i="1"/>
  <c r="CM4" i="1"/>
</calcChain>
</file>

<file path=xl/sharedStrings.xml><?xml version="1.0" encoding="utf-8"?>
<sst xmlns="http://schemas.openxmlformats.org/spreadsheetml/2006/main" count="332" uniqueCount="297">
  <si>
    <t>Jan 23</t>
  </si>
  <si>
    <t>Budget</t>
  </si>
  <si>
    <t>$ Over Budget</t>
  </si>
  <si>
    <t>% of Budget</t>
  </si>
  <si>
    <t>Feb 23</t>
  </si>
  <si>
    <t>Mar 23</t>
  </si>
  <si>
    <t>Apr 23</t>
  </si>
  <si>
    <t>May 23</t>
  </si>
  <si>
    <t>Jun 23</t>
  </si>
  <si>
    <t>Jul 23</t>
  </si>
  <si>
    <t>Aug 23</t>
  </si>
  <si>
    <t>Sep 23</t>
  </si>
  <si>
    <t>Oct 23</t>
  </si>
  <si>
    <t>Nov 1 - 13, 23</t>
  </si>
  <si>
    <t>Income</t>
  </si>
  <si>
    <t>107 · .03  COMMUNITY &amp; Economic Devel</t>
  </si>
  <si>
    <t>300.00 · TAXES</t>
  </si>
  <si>
    <t>301.00 · REAL PROPERTY TAXES</t>
  </si>
  <si>
    <t>301.10 · REAL ESTATE TAX-CURRENT</t>
  </si>
  <si>
    <t>301.11 · REAL ESTATE FIRE TAX</t>
  </si>
  <si>
    <t>301.20 · REAL ESTATE TAX-PRIOR YR LEVY</t>
  </si>
  <si>
    <t>301.40 · REAL ESTATE TAX -DELINQ.</t>
  </si>
  <si>
    <t>301.41 · REAL ESTATE FIRE TAX -DELINQ</t>
  </si>
  <si>
    <t>301.00 · REAL PROPERTY TAXES - Other</t>
  </si>
  <si>
    <t>Total 301.00 · REAL PROPERTY TAXES</t>
  </si>
  <si>
    <t>310 · LOCAL TAX ENABLING ACT TAXES</t>
  </si>
  <si>
    <t>310.10 · REAL ESTATE TRANSFER TAX</t>
  </si>
  <si>
    <t>310.20 · EARNED INCOME TAX</t>
  </si>
  <si>
    <t>310 · LOCAL TAX ENABLING ACT TAXES - Other</t>
  </si>
  <si>
    <t>Total 310 · LOCAL TAX ENABLING ACT TAXES</t>
  </si>
  <si>
    <t>300.00 · TAXES - Other</t>
  </si>
  <si>
    <t>Total 300.00 · TAXES</t>
  </si>
  <si>
    <t>322.00 · LICENSES &amp; PERMITS</t>
  </si>
  <si>
    <t>322.30 · DRIVEWAY PERMIT</t>
  </si>
  <si>
    <t>322.31 · SIGN PERMIT</t>
  </si>
  <si>
    <t>322.40 · ROAD BONDING PERMITS</t>
  </si>
  <si>
    <t>322.00 · LICENSES &amp; PERMITS - Other</t>
  </si>
  <si>
    <t>Total 322.00 · LICENSES &amp; PERMITS</t>
  </si>
  <si>
    <t>331.00 · FINES AND FORFEITS</t>
  </si>
  <si>
    <t>331.10 · DIST. MAG. FINES</t>
  </si>
  <si>
    <t>331.13 · STATE POLICE FINES</t>
  </si>
  <si>
    <t>331.00 · FINES AND FORFEITS - Other</t>
  </si>
  <si>
    <t>Total 331.00 · FINES AND FORFEITS</t>
  </si>
  <si>
    <t>341.01 · INTEREST ON CHECKING</t>
  </si>
  <si>
    <t>342.00 · RENTS AND ROYALTIES</t>
  </si>
  <si>
    <t>342.40 · RENT OF MACHINERY &amp; EQUIP.</t>
  </si>
  <si>
    <t>342.00 · RENTS AND ROYALTIES - Other</t>
  </si>
  <si>
    <t>Total 342.00 · RENTS AND ROYALTIES</t>
  </si>
  <si>
    <t>351.00 · FEDERALl  CAPITAL &amp; OPER GRANT</t>
  </si>
  <si>
    <t>351.03 · OPERATING GRANTS-HIGHWAY</t>
  </si>
  <si>
    <t>351.00 · FEDERALl  CAPITAL &amp; OPER GRANT - Other</t>
  </si>
  <si>
    <t>Total 351.00 · FEDERALl  CAPITAL &amp; OPER GRANT</t>
  </si>
  <si>
    <t>352.00 · Federal Shared COVID19 MONEY</t>
  </si>
  <si>
    <t>354.03 · HIGHWAY &amp; STREET GRANT</t>
  </si>
  <si>
    <t>355.00 · STATE SHARED REV. &amp; ENTITLEMENT</t>
  </si>
  <si>
    <t>355.01 · PUBLIC UTILITY REALTY TAX</t>
  </si>
  <si>
    <t>355.04 · ALCOHOLIC BEVERAGE LICENSE</t>
  </si>
  <si>
    <t>355.07 · FOREIGN FIRE INS. PREMIUM TAX</t>
  </si>
  <si>
    <t>355.09 · Marcellus Shale Impact Fee</t>
  </si>
  <si>
    <t>355.00 · STATE SHARED REV. &amp; ENTITLEMENT - Other</t>
  </si>
  <si>
    <t>Total 355.00 · STATE SHARED REV. &amp; ENTITLEMENT</t>
  </si>
  <si>
    <t>356 · STATE PAYMENTS IN LIEU OF TAXES</t>
  </si>
  <si>
    <t>356.02 · GAME COMMISSION (STATE GAME LAN</t>
  </si>
  <si>
    <t>356 · STATE PAYMENTS IN LIEU OF TAXES - Other</t>
  </si>
  <si>
    <t>Total 356 · STATE PAYMENTS IN LIEU OF TAXES</t>
  </si>
  <si>
    <t>357.00 · LOCAL GOVT. GRANTS ,CAP. &amp; OPER</t>
  </si>
  <si>
    <t>357.03 · COUNTY GRANTS HIGHWAYS &amp; STRTS</t>
  </si>
  <si>
    <t>357.00 · LOCAL GOVT. GRANTS ,CAP. &amp; OPER - Other</t>
  </si>
  <si>
    <t>Total 357.00 · LOCAL GOVT. GRANTS ,CAP. &amp; OPER</t>
  </si>
  <si>
    <t>358.40 · Reimbursement Asbury/Winklink</t>
  </si>
  <si>
    <t>360-370 · CHRGS FOR SERVICES /DEPART EARN</t>
  </si>
  <si>
    <t>361.00 · GEN. GOVT</t>
  </si>
  <si>
    <t>361.20 · Municipal Lien Letter</t>
  </si>
  <si>
    <t>361.30 · SUBDIVISION REVIEW FEES</t>
  </si>
  <si>
    <t>361.33 · ZONING &amp; LAND USE PERMIT</t>
  </si>
  <si>
    <t>361.34 · ZONING HEARING FEES</t>
  </si>
  <si>
    <t>361.50 · SALES OF MAPS</t>
  </si>
  <si>
    <t>361.56 · SALE OF GREEN REFLECTIVE PLATES</t>
  </si>
  <si>
    <t>361.71 · PHOTOCOPIES</t>
  </si>
  <si>
    <t>361.74 · POSTAGE FOR RECORDS</t>
  </si>
  <si>
    <t>361.75 · ON-LOT ADMIN. FEE</t>
  </si>
  <si>
    <t>361.00 · GEN. GOVT - Other</t>
  </si>
  <si>
    <t>Total 361.00 · GEN. GOVT</t>
  </si>
  <si>
    <t>362.00 · PUBLIC SAFETY</t>
  </si>
  <si>
    <t>362.41 · BUILDING PERMIT FEES</t>
  </si>
  <si>
    <t>362.44 · Sewage Permits (SEO)</t>
  </si>
  <si>
    <t>362.45 · HIGHWAY USE &amp; OCCUPANCY PERMITS</t>
  </si>
  <si>
    <t>362.46 · ON-LOT ADMIN. FEE</t>
  </si>
  <si>
    <t>362.47 · WELL ORDINANCE FEE</t>
  </si>
  <si>
    <t>362.00 · PUBLIC SAFETY - Other</t>
  </si>
  <si>
    <t>Total 362.00 · PUBLIC SAFETY</t>
  </si>
  <si>
    <t>364.50 · RECYCLING</t>
  </si>
  <si>
    <t>360-370 · CHRGS FOR SERVICES /DEPART EARN - Other</t>
  </si>
  <si>
    <t>Total 360-370 · CHRGS FOR SERVICES /DEPART EARN</t>
  </si>
  <si>
    <t>389.00 · UNCLASSIFIED OPERATING REVENUE</t>
  </si>
  <si>
    <t>391.10 · SALES OF RD. EQUIPMENT</t>
  </si>
  <si>
    <t>395.00 · REFUNDS OF PRIOR YEAR EXP</t>
  </si>
  <si>
    <t>395.35 · REFUND INSURANCE PREMIUMS</t>
  </si>
  <si>
    <t>395.00 · REFUNDS OF PRIOR YEAR EXP - Other</t>
  </si>
  <si>
    <t>Total 395.00 · REFUNDS OF PRIOR YEAR EXP</t>
  </si>
  <si>
    <t>Total Income</t>
  </si>
  <si>
    <t>Cost of Goods Sold</t>
  </si>
  <si>
    <t>50000 · Cost of Goods Sold</t>
  </si>
  <si>
    <t>Total COGS</t>
  </si>
  <si>
    <t>Gross Profit</t>
  </si>
  <si>
    <t>Expense</t>
  </si>
  <si>
    <t>393.10 · GENERAL OBLIGATION NOTE</t>
  </si>
  <si>
    <t>400-409 · GENERAL GOVERNMENT</t>
  </si>
  <si>
    <t>400.00 · LEGISLATIVE BODY</t>
  </si>
  <si>
    <t>400.05 · SUPERVISOR'S SALARY</t>
  </si>
  <si>
    <t>400.33 · SUPERVISOR'S MILEAGE</t>
  </si>
  <si>
    <t>400.46 · CONFERENCES AND SEMINARS</t>
  </si>
  <si>
    <t>400.47 · TRAINING/EDUCATION</t>
  </si>
  <si>
    <t>400.00 · LEGISLATIVE BODY - Other</t>
  </si>
  <si>
    <t>Total 400.00 · LEGISLATIVE BODY</t>
  </si>
  <si>
    <t>402.00 · AUDITING SERVICES</t>
  </si>
  <si>
    <t>402.05 · AUDITOR'S SALARIES</t>
  </si>
  <si>
    <t>402.20 · AUDITOR'S SUPPLIES</t>
  </si>
  <si>
    <t>402.33 · AUDITOR'S MILEAGE</t>
  </si>
  <si>
    <t>402.34 · AUDITOR'S ADVERTISING</t>
  </si>
  <si>
    <t>402.46 · AUDITOR CONF. &amp; SEMINAR</t>
  </si>
  <si>
    <t>402.00 · AUDITING SERVICES - Other</t>
  </si>
  <si>
    <t>Total 402.00 · AUDITING SERVICES</t>
  </si>
  <si>
    <t>403.00 · TAX COLLECTION</t>
  </si>
  <si>
    <t>403.05 · ELECTED TAX COLLECTOR COMM.</t>
  </si>
  <si>
    <t>403.10 · EIT TAX COLLECTOR COMM</t>
  </si>
  <si>
    <t>403.16 · COMPENSATION PAID TO TAX CLAIM</t>
  </si>
  <si>
    <t>403.23 · TAX COLLECTOR-POSTAGE</t>
  </si>
  <si>
    <t>403.34 · PRINTING TAX DUPLICATES</t>
  </si>
  <si>
    <t>403.35 · TAX COLLECTOR-BOND</t>
  </si>
  <si>
    <t>403.00 · TAX COLLECTION - Other</t>
  </si>
  <si>
    <t>Total 403.00 · TAX COLLECTION</t>
  </si>
  <si>
    <t>404.31 · SOLICITOR FEES</t>
  </si>
  <si>
    <t>405.00 · SECRETARY/TREASURER</t>
  </si>
  <si>
    <t>405.10 · SECRETARY WAGES</t>
  </si>
  <si>
    <t>405.14 · TREASURER-WAGES</t>
  </si>
  <si>
    <t>405.33 · SECRETARY/TREAS -MILEAGE</t>
  </si>
  <si>
    <t>405.35 · SECRETARY/TREAS -BOND</t>
  </si>
  <si>
    <t>405.46 · SECRETARY/TREAS-SEMINARS</t>
  </si>
  <si>
    <t>405.00 · SECRETARY/TREASURER - Other</t>
  </si>
  <si>
    <t>Total 405.00 · SECRETARY/TREASURER</t>
  </si>
  <si>
    <t>406.00 · GENERAL ADMINISTRATION</t>
  </si>
  <si>
    <t>406.21 · ADMINISTRATION OFFICE SUPPLIES</t>
  </si>
  <si>
    <t>406.22 · COMPUTER SUPPLIES</t>
  </si>
  <si>
    <t>406.23 · POSTAGE</t>
  </si>
  <si>
    <t>406.25 · SMALL TOOLS &amp; MINOR EQUIP</t>
  </si>
  <si>
    <t>406.32 · COMMUNICATION PHONE</t>
  </si>
  <si>
    <t>406.34 · ADMINISTRATION ADVERTISING</t>
  </si>
  <si>
    <t>406.39 · BANK SERVICES CHARGES</t>
  </si>
  <si>
    <t>406.42 · DUES/SUBSCRIPTIONS ADMIN</t>
  </si>
  <si>
    <t>406.43 · PENALTIES ON TAXES</t>
  </si>
  <si>
    <t>406.45 · CONTRACTED REPAIR &amp; MAINTENANCE</t>
  </si>
  <si>
    <t>406.71 · GENERAL ADMIN. LAND PURCHASE</t>
  </si>
  <si>
    <t>406.00 · GENERAL ADMINISTRATION - Other</t>
  </si>
  <si>
    <t>Total 406.00 · GENERAL ADMINISTRATION</t>
  </si>
  <si>
    <t>408.00 · Engineering Fees</t>
  </si>
  <si>
    <t>409.00 · GENERAL GOV'T.-BUILDING</t>
  </si>
  <si>
    <t>409.12 · BUILDING WAGES</t>
  </si>
  <si>
    <t>409.24 · BUILDING-OPERATING SUPPLIES</t>
  </si>
  <si>
    <t>409.32 · BUILDING PHONE</t>
  </si>
  <si>
    <t>409.33 · Heating Fuel Building</t>
  </si>
  <si>
    <t>409.36 · BUILDING -ELECTRIC</t>
  </si>
  <si>
    <t>409.38 · RENTAL OF BUILDING</t>
  </si>
  <si>
    <t>409.45 · BLDG. CONTRACTED SERVICES-NEW</t>
  </si>
  <si>
    <t>409.49 · BUILDING CLEANING</t>
  </si>
  <si>
    <t>409.61 · GENERAL CONSTRUCTION</t>
  </si>
  <si>
    <t>409.73 · BUILDING-NEW CONSTRUCTION</t>
  </si>
  <si>
    <t>409.00 · GENERAL GOV'T.-BUILDING - Other</t>
  </si>
  <si>
    <t>Total 409.00 · GENERAL GOV'T.-BUILDING</t>
  </si>
  <si>
    <t>400-409 · GENERAL GOVERNMENT - Other</t>
  </si>
  <si>
    <t>Total 400-409 · GENERAL GOVERNMENT</t>
  </si>
  <si>
    <t>410-419 · PUBLIC SAFETY CAT</t>
  </si>
  <si>
    <t>411.00 · FIRE PROTECTION</t>
  </si>
  <si>
    <t>411.35 · FIRE -WORKERS COMPENSATION</t>
  </si>
  <si>
    <t>411.52 · FIRE PROTECTION FUNDS</t>
  </si>
  <si>
    <t>411.54 · VOLUNTEER FIRE CONTRIBUTION</t>
  </si>
  <si>
    <t>411.00 · FIRE PROTECTION - Other</t>
  </si>
  <si>
    <t>Total 411.00 · FIRE PROTECTION</t>
  </si>
  <si>
    <t>413.00 · UCC &amp; CODE ENFORCEMENT</t>
  </si>
  <si>
    <t>414.00 · ZONING</t>
  </si>
  <si>
    <t>414.10 · ZONING OFFICER WAGES</t>
  </si>
  <si>
    <t>414.33 · ZONING-MILEAGE</t>
  </si>
  <si>
    <t>414.00 · ZONING - Other</t>
  </si>
  <si>
    <t>Total 414.00 · ZONING</t>
  </si>
  <si>
    <t>415.00 · EMERGENCY MANAGEMENT</t>
  </si>
  <si>
    <t>418.00 · ENGINEERING SERVICES</t>
  </si>
  <si>
    <t>410-419 · PUBLIC SAFETY CAT - Other</t>
  </si>
  <si>
    <t>Total 410-419 · PUBLIC SAFETY CAT</t>
  </si>
  <si>
    <t>426-429 · PUBLIC WORKS-SANITATION</t>
  </si>
  <si>
    <t>426.45 · TRASH REMOVAL</t>
  </si>
  <si>
    <t>426-429 · PUBLIC WORKS-SANITATION - Other</t>
  </si>
  <si>
    <t>Total 426-429 · PUBLIC WORKS-SANITATION</t>
  </si>
  <si>
    <t>429.00 · WASTEWATER COLLECTION</t>
  </si>
  <si>
    <t>429.12 · WASTEWATER SALARIES</t>
  </si>
  <si>
    <t>429.31 · SEWAGE ENFORCEMENT OFFICER</t>
  </si>
  <si>
    <t>429.00 · WASTEWATER COLLECTION - Other</t>
  </si>
  <si>
    <t>Total 429.00 · WASTEWATER COLLECTION</t>
  </si>
  <si>
    <t>430-439 · PUBLIC WORKS-HWYS /STREETS</t>
  </si>
  <si>
    <t>430.00 · PUBLIC WORKS</t>
  </si>
  <si>
    <t>430.10 · PUBLIC WORKS-ROADMASTER WAGES</t>
  </si>
  <si>
    <t>430.12 · PUBLIC WORKS -FULL TIME WAGES</t>
  </si>
  <si>
    <t>430.15 · PUBLIC WORKS-PART TIME WAGES</t>
  </si>
  <si>
    <t>430.17 · PUBLIC WORKS-PTO WAGES</t>
  </si>
  <si>
    <t>430.18 · PUBLIC WORKS-OVERTIME WAGES</t>
  </si>
  <si>
    <t>430.24 · OPERATING SUPPLIES PUBLIC WORKS</t>
  </si>
  <si>
    <t>430.32 · TELEPHONE-PUBLIC WORKS</t>
  </si>
  <si>
    <t>430.33 · MILEAGE</t>
  </si>
  <si>
    <t>430.45 · ROAD INSPECTIONS -CONTRACTED</t>
  </si>
  <si>
    <t>430.47 · CDL TESTING</t>
  </si>
  <si>
    <t>430.74 · GEN SERV-CAP PURCH, EQUIP</t>
  </si>
  <si>
    <t>430.75 · CAPT. PUR. 4000-10000 MACH. /EQ</t>
  </si>
  <si>
    <t>430.00 · PUBLIC WORKS - Other</t>
  </si>
  <si>
    <t>Total 430.00 · PUBLIC WORKS</t>
  </si>
  <si>
    <t>432.00 · SNOW REMOVAL</t>
  </si>
  <si>
    <t>432.12 · SNOW REMOVAL-LABOR</t>
  </si>
  <si>
    <t>432.24 · SNOW REMOVAL -OPERATING SUPPLY</t>
  </si>
  <si>
    <t>432.00 · SNOW REMOVAL - Other</t>
  </si>
  <si>
    <t>Total 432.00 · SNOW REMOVAL</t>
  </si>
  <si>
    <t>433.00 · TRAFFIC CONTROL DEVICES</t>
  </si>
  <si>
    <t>433.12 · LABOR-TRAFFIC CONTROL DEVICES</t>
  </si>
  <si>
    <t>433.24 · GENERAL SUPPLIES</t>
  </si>
  <si>
    <t>433.00 · TRAFFIC CONTROL DEVICES - Other</t>
  </si>
  <si>
    <t>Total 433.00 · TRAFFIC CONTROL DEVICES</t>
  </si>
  <si>
    <t>436.00 · STORM SEWERS &amp; DRAINS</t>
  </si>
  <si>
    <t>436.24 · STORM SEWERS &amp; DRAINS SUPPLY</t>
  </si>
  <si>
    <t>436.00 · STORM SEWERS &amp; DRAINS - Other</t>
  </si>
  <si>
    <t>Total 436.00 · STORM SEWERS &amp; DRAINS</t>
  </si>
  <si>
    <t>437.00 · REPAIRS/TOOLS, MACHINERY</t>
  </si>
  <si>
    <t>437.12 · REPAIRS TO MACHINERY -LABOR</t>
  </si>
  <si>
    <t>437.25 · REPAIR TOOLS &amp; MACHINERY SUPPLY</t>
  </si>
  <si>
    <t>437.45 · CONTRACTED -REPAIRS TO EQUIP.</t>
  </si>
  <si>
    <t>437.00 · REPAIRS/TOOLS, MACHINERY - Other</t>
  </si>
  <si>
    <t>Total 437.00 · REPAIRS/TOOLS, MACHINERY</t>
  </si>
  <si>
    <t>438.00 · HIGHWAY MAINTENANCE</t>
  </si>
  <si>
    <t>438.12 · REPAIR TO ROADS-LABOR</t>
  </si>
  <si>
    <t>438.25 · SUPPLIES-REPAIRS TO HIGHWAYS</t>
  </si>
  <si>
    <t>438.38 · RENT OF MACHINERY</t>
  </si>
  <si>
    <t>438.45 · REPAIRS TO ROADS-CONTRACTED</t>
  </si>
  <si>
    <t>438.00 · HIGHWAY MAINTENANCE - Other</t>
  </si>
  <si>
    <t>Total 438.00 · HIGHWAY MAINTENANCE</t>
  </si>
  <si>
    <t>439.00 · REBUILDING PROJECTS</t>
  </si>
  <si>
    <t>439.01 · DIRT &amp; GRAVEL ROAD-PROJECT</t>
  </si>
  <si>
    <t>439.02 · Dirt &amp; Gravel -Ferguson Road</t>
  </si>
  <si>
    <t>439.03 · Dirt &amp; Gravel 2005</t>
  </si>
  <si>
    <t>439.33 · Asbury Bridge Rebuild</t>
  </si>
  <si>
    <t>439.61 · Cap. Hwy Const. &amp; Rebuilding</t>
  </si>
  <si>
    <t>439.00 · REBUILDING PROJECTS - Other</t>
  </si>
  <si>
    <t>Total 439.00 · REBUILDING PROJECTS</t>
  </si>
  <si>
    <t>430-439 · PUBLIC WORKS-HWYS /STREETS - Other</t>
  </si>
  <si>
    <t>Total 430-439 · PUBLIC WORKS-HWYS /STREETS</t>
  </si>
  <si>
    <t>440-449 · PUBLIC WORKS-OTHER SERVICES</t>
  </si>
  <si>
    <t>450-459 · CULTURE/RECREATION</t>
  </si>
  <si>
    <t>451.52 · CONTRIBUTIONS TO RECREATION</t>
  </si>
  <si>
    <t>452.54 · CONTRIBUTION-PARTICIPANT RECREA</t>
  </si>
  <si>
    <t>454.54 · CONTRIBUTION-PARKS &amp; RECS</t>
  </si>
  <si>
    <t>456.52 · CONTRIBUTION TO LIBRARIES</t>
  </si>
  <si>
    <t>450-459 · CULTURE/RECREATION - Other</t>
  </si>
  <si>
    <t>Total 450-459 · CULTURE/RECREATION</t>
  </si>
  <si>
    <t>471.00 · DEBT PRINCIPAL</t>
  </si>
  <si>
    <t>472.00 · DEBT INTEREST</t>
  </si>
  <si>
    <t>475.00 · BANK LOAN FEES</t>
  </si>
  <si>
    <t>481-484 · EMPLOYER PAID BENEFITS $ WITHHO</t>
  </si>
  <si>
    <t>481.10 · SOCIAL SECURITY EMPLOYER</t>
  </si>
  <si>
    <t>481.20 · MEDICARE - EMPLOYER</t>
  </si>
  <si>
    <t>481.30 · UC COMP. EMPLOYER PAID</t>
  </si>
  <si>
    <t>484.00 · WORKERS COMPENSATION INS.</t>
  </si>
  <si>
    <t>481-484 · EMPLOYER PAID BENEFITS $ WITHHO - Other</t>
  </si>
  <si>
    <t>Total 481-484 · EMPLOYER PAID BENEFITS $ WITHHO</t>
  </si>
  <si>
    <t>483.30 · PENSION /NON-UNIFORM</t>
  </si>
  <si>
    <t>486.00 · INSURANCE</t>
  </si>
  <si>
    <t>486.10 · INSURANCE AND BONDING</t>
  </si>
  <si>
    <t>486.40 · PUBLIC OFFICIALS E &amp; O INSUR.</t>
  </si>
  <si>
    <t>486.00 · INSURANCE - Other</t>
  </si>
  <si>
    <t>Total 486.00 · INSURANCE</t>
  </si>
  <si>
    <t>487.00 · HEALTH INSURANCE BENEFITS</t>
  </si>
  <si>
    <t>489.00 · UNCLASSIFIED EXPENDITURES</t>
  </si>
  <si>
    <t>491 · Refunds of Prior Year Revenues</t>
  </si>
  <si>
    <t>492.00 · INTERFUND TRANSFERS</t>
  </si>
  <si>
    <t>492.35 · TRANSFER TO HIGHWAY AID</t>
  </si>
  <si>
    <t>492.00 · INTERFUND TRANSFERS - Other</t>
  </si>
  <si>
    <t>Total 492.00 · INTERFUND TRANSFERS</t>
  </si>
  <si>
    <t>493.00 · EMPLOYEE RELATED BENEFITS</t>
  </si>
  <si>
    <t>493.18 · EMPLOYEE BENEFIT- BONUS</t>
  </si>
  <si>
    <t>493.19 · EMP. BENEFIT VAC/HOLIDAY PAY</t>
  </si>
  <si>
    <t>493.00 · EMPLOYEE RELATED BENEFITS - Other</t>
  </si>
  <si>
    <t>Total 493.00 · EMPLOYEE RELATED BENEFITS</t>
  </si>
  <si>
    <t>6560 · Payroll Expenses</t>
  </si>
  <si>
    <t>66900 · Reconciliation Discrepancies</t>
  </si>
  <si>
    <t>66901 · *Reconciliation Discrepancies</t>
  </si>
  <si>
    <t>6999 · Uncategorized Expenses</t>
  </si>
  <si>
    <t>Total Expense</t>
  </si>
  <si>
    <t>Net Income</t>
  </si>
  <si>
    <t>Budget 2024</t>
  </si>
  <si>
    <t xml:space="preserve">Liquid Funds Used </t>
  </si>
  <si>
    <t>Total Net Income</t>
  </si>
  <si>
    <t>From Liquid Fuels</t>
  </si>
  <si>
    <t xml:space="preserve"> 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</si>
</sst>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9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8"/>
      <color rgb="FF323232"/>
      <name val="Arial Black"/>
      <family val="2"/>
    </font>
    <font>
      <sz val="8"/>
      <color rgb="FF323232"/>
      <name val="Arial Black"/>
      <family val="2"/>
    </font>
    <font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2" xfId="0" applyNumberFormat="1" applyFont="1" applyBorder="1"/>
    <xf numFmtId="165" fontId="2" fillId="0" borderId="2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1" fillId="0" borderId="4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64" fontId="6" fillId="0" borderId="0" xfId="0" applyNumberFormat="1" applyFont="1"/>
    <xf numFmtId="164" fontId="7" fillId="0" borderId="0" xfId="0" applyNumberFormat="1" applyFont="1"/>
    <xf numFmtId="164" fontId="7" fillId="0" borderId="5" xfId="0" applyNumberFormat="1" applyFont="1" applyBorder="1"/>
    <xf numFmtId="164" fontId="7" fillId="0" borderId="3" xfId="0" applyNumberFormat="1" applyFont="1" applyBorder="1"/>
    <xf numFmtId="164" fontId="6" fillId="0" borderId="4" xfId="0" applyNumberFormat="1" applyFont="1" applyBorder="1"/>
    <xf numFmtId="0" fontId="8" fillId="0" borderId="0" xfId="0" applyFont="1"/>
    <xf numFmtId="164" fontId="8" fillId="0" borderId="0" xfId="0" applyNumberFormat="1" applyFont="1"/>
    <xf numFmtId="49" fontId="1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5C3E6EF6-AF4A-472C-B21F-DDD43E271D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1A853-0F75-4F01-BC50-4EB26B176E56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8" customWidth="1"/>
    <col min="2" max="2" width="4.140625" style="18" customWidth="1"/>
    <col min="3" max="3" width="54" style="18" customWidth="1"/>
    <col min="4" max="4" width="3.7109375" style="18" customWidth="1"/>
    <col min="5" max="5" width="90.28515625" style="18" customWidth="1"/>
    <col min="6" max="7" width="8.85546875" style="18"/>
    <col min="8" max="8" width="15.42578125" style="18" customWidth="1"/>
    <col min="9" max="9" width="5.140625" style="18" customWidth="1"/>
    <col min="10" max="11" width="8.85546875" style="18"/>
    <col min="12" max="12" width="3" style="18" customWidth="1"/>
    <col min="13" max="15" width="8.85546875" style="18"/>
    <col min="16" max="16" width="7" style="18" customWidth="1"/>
    <col min="17" max="256" width="8.85546875" style="18"/>
    <col min="257" max="257" width="3" style="18" customWidth="1"/>
    <col min="258" max="258" width="4.140625" style="18" customWidth="1"/>
    <col min="259" max="259" width="54" style="18" customWidth="1"/>
    <col min="260" max="260" width="3.7109375" style="18" customWidth="1"/>
    <col min="261" max="261" width="90.28515625" style="18" customWidth="1"/>
    <col min="262" max="263" width="8.85546875" style="18"/>
    <col min="264" max="264" width="15.42578125" style="18" customWidth="1"/>
    <col min="265" max="265" width="5.140625" style="18" customWidth="1"/>
    <col min="266" max="267" width="8.85546875" style="18"/>
    <col min="268" max="268" width="3" style="18" customWidth="1"/>
    <col min="269" max="271" width="8.85546875" style="18"/>
    <col min="272" max="272" width="7" style="18" customWidth="1"/>
    <col min="273" max="512" width="8.85546875" style="18"/>
    <col min="513" max="513" width="3" style="18" customWidth="1"/>
    <col min="514" max="514" width="4.140625" style="18" customWidth="1"/>
    <col min="515" max="515" width="54" style="18" customWidth="1"/>
    <col min="516" max="516" width="3.7109375" style="18" customWidth="1"/>
    <col min="517" max="517" width="90.28515625" style="18" customWidth="1"/>
    <col min="518" max="519" width="8.85546875" style="18"/>
    <col min="520" max="520" width="15.42578125" style="18" customWidth="1"/>
    <col min="521" max="521" width="5.140625" style="18" customWidth="1"/>
    <col min="522" max="523" width="8.85546875" style="18"/>
    <col min="524" max="524" width="3" style="18" customWidth="1"/>
    <col min="525" max="527" width="8.85546875" style="18"/>
    <col min="528" max="528" width="7" style="18" customWidth="1"/>
    <col min="529" max="768" width="8.85546875" style="18"/>
    <col min="769" max="769" width="3" style="18" customWidth="1"/>
    <col min="770" max="770" width="4.140625" style="18" customWidth="1"/>
    <col min="771" max="771" width="54" style="18" customWidth="1"/>
    <col min="772" max="772" width="3.7109375" style="18" customWidth="1"/>
    <col min="773" max="773" width="90.28515625" style="18" customWidth="1"/>
    <col min="774" max="775" width="8.85546875" style="18"/>
    <col min="776" max="776" width="15.42578125" style="18" customWidth="1"/>
    <col min="777" max="777" width="5.140625" style="18" customWidth="1"/>
    <col min="778" max="779" width="8.85546875" style="18"/>
    <col min="780" max="780" width="3" style="18" customWidth="1"/>
    <col min="781" max="783" width="8.85546875" style="18"/>
    <col min="784" max="784" width="7" style="18" customWidth="1"/>
    <col min="785" max="1024" width="8.85546875" style="18"/>
    <col min="1025" max="1025" width="3" style="18" customWidth="1"/>
    <col min="1026" max="1026" width="4.140625" style="18" customWidth="1"/>
    <col min="1027" max="1027" width="54" style="18" customWidth="1"/>
    <col min="1028" max="1028" width="3.7109375" style="18" customWidth="1"/>
    <col min="1029" max="1029" width="90.28515625" style="18" customWidth="1"/>
    <col min="1030" max="1031" width="8.85546875" style="18"/>
    <col min="1032" max="1032" width="15.42578125" style="18" customWidth="1"/>
    <col min="1033" max="1033" width="5.140625" style="18" customWidth="1"/>
    <col min="1034" max="1035" width="8.85546875" style="18"/>
    <col min="1036" max="1036" width="3" style="18" customWidth="1"/>
    <col min="1037" max="1039" width="8.85546875" style="18"/>
    <col min="1040" max="1040" width="7" style="18" customWidth="1"/>
    <col min="1041" max="1280" width="8.85546875" style="18"/>
    <col min="1281" max="1281" width="3" style="18" customWidth="1"/>
    <col min="1282" max="1282" width="4.140625" style="18" customWidth="1"/>
    <col min="1283" max="1283" width="54" style="18" customWidth="1"/>
    <col min="1284" max="1284" width="3.7109375" style="18" customWidth="1"/>
    <col min="1285" max="1285" width="90.28515625" style="18" customWidth="1"/>
    <col min="1286" max="1287" width="8.85546875" style="18"/>
    <col min="1288" max="1288" width="15.42578125" style="18" customWidth="1"/>
    <col min="1289" max="1289" width="5.140625" style="18" customWidth="1"/>
    <col min="1290" max="1291" width="8.85546875" style="18"/>
    <col min="1292" max="1292" width="3" style="18" customWidth="1"/>
    <col min="1293" max="1295" width="8.85546875" style="18"/>
    <col min="1296" max="1296" width="7" style="18" customWidth="1"/>
    <col min="1297" max="1536" width="8.85546875" style="18"/>
    <col min="1537" max="1537" width="3" style="18" customWidth="1"/>
    <col min="1538" max="1538" width="4.140625" style="18" customWidth="1"/>
    <col min="1539" max="1539" width="54" style="18" customWidth="1"/>
    <col min="1540" max="1540" width="3.7109375" style="18" customWidth="1"/>
    <col min="1541" max="1541" width="90.28515625" style="18" customWidth="1"/>
    <col min="1542" max="1543" width="8.85546875" style="18"/>
    <col min="1544" max="1544" width="15.42578125" style="18" customWidth="1"/>
    <col min="1545" max="1545" width="5.140625" style="18" customWidth="1"/>
    <col min="1546" max="1547" width="8.85546875" style="18"/>
    <col min="1548" max="1548" width="3" style="18" customWidth="1"/>
    <col min="1549" max="1551" width="8.85546875" style="18"/>
    <col min="1552" max="1552" width="7" style="18" customWidth="1"/>
    <col min="1553" max="1792" width="8.85546875" style="18"/>
    <col min="1793" max="1793" width="3" style="18" customWidth="1"/>
    <col min="1794" max="1794" width="4.140625" style="18" customWidth="1"/>
    <col min="1795" max="1795" width="54" style="18" customWidth="1"/>
    <col min="1796" max="1796" width="3.7109375" style="18" customWidth="1"/>
    <col min="1797" max="1797" width="90.28515625" style="18" customWidth="1"/>
    <col min="1798" max="1799" width="8.85546875" style="18"/>
    <col min="1800" max="1800" width="15.42578125" style="18" customWidth="1"/>
    <col min="1801" max="1801" width="5.140625" style="18" customWidth="1"/>
    <col min="1802" max="1803" width="8.85546875" style="18"/>
    <col min="1804" max="1804" width="3" style="18" customWidth="1"/>
    <col min="1805" max="1807" width="8.85546875" style="18"/>
    <col min="1808" max="1808" width="7" style="18" customWidth="1"/>
    <col min="1809" max="2048" width="8.85546875" style="18"/>
    <col min="2049" max="2049" width="3" style="18" customWidth="1"/>
    <col min="2050" max="2050" width="4.140625" style="18" customWidth="1"/>
    <col min="2051" max="2051" width="54" style="18" customWidth="1"/>
    <col min="2052" max="2052" width="3.7109375" style="18" customWidth="1"/>
    <col min="2053" max="2053" width="90.28515625" style="18" customWidth="1"/>
    <col min="2054" max="2055" width="8.85546875" style="18"/>
    <col min="2056" max="2056" width="15.42578125" style="18" customWidth="1"/>
    <col min="2057" max="2057" width="5.140625" style="18" customWidth="1"/>
    <col min="2058" max="2059" width="8.85546875" style="18"/>
    <col min="2060" max="2060" width="3" style="18" customWidth="1"/>
    <col min="2061" max="2063" width="8.85546875" style="18"/>
    <col min="2064" max="2064" width="7" style="18" customWidth="1"/>
    <col min="2065" max="2304" width="8.85546875" style="18"/>
    <col min="2305" max="2305" width="3" style="18" customWidth="1"/>
    <col min="2306" max="2306" width="4.140625" style="18" customWidth="1"/>
    <col min="2307" max="2307" width="54" style="18" customWidth="1"/>
    <col min="2308" max="2308" width="3.7109375" style="18" customWidth="1"/>
    <col min="2309" max="2309" width="90.28515625" style="18" customWidth="1"/>
    <col min="2310" max="2311" width="8.85546875" style="18"/>
    <col min="2312" max="2312" width="15.42578125" style="18" customWidth="1"/>
    <col min="2313" max="2313" width="5.140625" style="18" customWidth="1"/>
    <col min="2314" max="2315" width="8.85546875" style="18"/>
    <col min="2316" max="2316" width="3" style="18" customWidth="1"/>
    <col min="2317" max="2319" width="8.85546875" style="18"/>
    <col min="2320" max="2320" width="7" style="18" customWidth="1"/>
    <col min="2321" max="2560" width="8.85546875" style="18"/>
    <col min="2561" max="2561" width="3" style="18" customWidth="1"/>
    <col min="2562" max="2562" width="4.140625" style="18" customWidth="1"/>
    <col min="2563" max="2563" width="54" style="18" customWidth="1"/>
    <col min="2564" max="2564" width="3.7109375" style="18" customWidth="1"/>
    <col min="2565" max="2565" width="90.28515625" style="18" customWidth="1"/>
    <col min="2566" max="2567" width="8.85546875" style="18"/>
    <col min="2568" max="2568" width="15.42578125" style="18" customWidth="1"/>
    <col min="2569" max="2569" width="5.140625" style="18" customWidth="1"/>
    <col min="2570" max="2571" width="8.85546875" style="18"/>
    <col min="2572" max="2572" width="3" style="18" customWidth="1"/>
    <col min="2573" max="2575" width="8.85546875" style="18"/>
    <col min="2576" max="2576" width="7" style="18" customWidth="1"/>
    <col min="2577" max="2816" width="8.85546875" style="18"/>
    <col min="2817" max="2817" width="3" style="18" customWidth="1"/>
    <col min="2818" max="2818" width="4.140625" style="18" customWidth="1"/>
    <col min="2819" max="2819" width="54" style="18" customWidth="1"/>
    <col min="2820" max="2820" width="3.7109375" style="18" customWidth="1"/>
    <col min="2821" max="2821" width="90.28515625" style="18" customWidth="1"/>
    <col min="2822" max="2823" width="8.85546875" style="18"/>
    <col min="2824" max="2824" width="15.42578125" style="18" customWidth="1"/>
    <col min="2825" max="2825" width="5.140625" style="18" customWidth="1"/>
    <col min="2826" max="2827" width="8.85546875" style="18"/>
    <col min="2828" max="2828" width="3" style="18" customWidth="1"/>
    <col min="2829" max="2831" width="8.85546875" style="18"/>
    <col min="2832" max="2832" width="7" style="18" customWidth="1"/>
    <col min="2833" max="3072" width="8.85546875" style="18"/>
    <col min="3073" max="3073" width="3" style="18" customWidth="1"/>
    <col min="3074" max="3074" width="4.140625" style="18" customWidth="1"/>
    <col min="3075" max="3075" width="54" style="18" customWidth="1"/>
    <col min="3076" max="3076" width="3.7109375" style="18" customWidth="1"/>
    <col min="3077" max="3077" width="90.28515625" style="18" customWidth="1"/>
    <col min="3078" max="3079" width="8.85546875" style="18"/>
    <col min="3080" max="3080" width="15.42578125" style="18" customWidth="1"/>
    <col min="3081" max="3081" width="5.140625" style="18" customWidth="1"/>
    <col min="3082" max="3083" width="8.85546875" style="18"/>
    <col min="3084" max="3084" width="3" style="18" customWidth="1"/>
    <col min="3085" max="3087" width="8.85546875" style="18"/>
    <col min="3088" max="3088" width="7" style="18" customWidth="1"/>
    <col min="3089" max="3328" width="8.85546875" style="18"/>
    <col min="3329" max="3329" width="3" style="18" customWidth="1"/>
    <col min="3330" max="3330" width="4.140625" style="18" customWidth="1"/>
    <col min="3331" max="3331" width="54" style="18" customWidth="1"/>
    <col min="3332" max="3332" width="3.7109375" style="18" customWidth="1"/>
    <col min="3333" max="3333" width="90.28515625" style="18" customWidth="1"/>
    <col min="3334" max="3335" width="8.85546875" style="18"/>
    <col min="3336" max="3336" width="15.42578125" style="18" customWidth="1"/>
    <col min="3337" max="3337" width="5.140625" style="18" customWidth="1"/>
    <col min="3338" max="3339" width="8.85546875" style="18"/>
    <col min="3340" max="3340" width="3" style="18" customWidth="1"/>
    <col min="3341" max="3343" width="8.85546875" style="18"/>
    <col min="3344" max="3344" width="7" style="18" customWidth="1"/>
    <col min="3345" max="3584" width="8.85546875" style="18"/>
    <col min="3585" max="3585" width="3" style="18" customWidth="1"/>
    <col min="3586" max="3586" width="4.140625" style="18" customWidth="1"/>
    <col min="3587" max="3587" width="54" style="18" customWidth="1"/>
    <col min="3588" max="3588" width="3.7109375" style="18" customWidth="1"/>
    <col min="3589" max="3589" width="90.28515625" style="18" customWidth="1"/>
    <col min="3590" max="3591" width="8.85546875" style="18"/>
    <col min="3592" max="3592" width="15.42578125" style="18" customWidth="1"/>
    <col min="3593" max="3593" width="5.140625" style="18" customWidth="1"/>
    <col min="3594" max="3595" width="8.85546875" style="18"/>
    <col min="3596" max="3596" width="3" style="18" customWidth="1"/>
    <col min="3597" max="3599" width="8.85546875" style="18"/>
    <col min="3600" max="3600" width="7" style="18" customWidth="1"/>
    <col min="3601" max="3840" width="8.85546875" style="18"/>
    <col min="3841" max="3841" width="3" style="18" customWidth="1"/>
    <col min="3842" max="3842" width="4.140625" style="18" customWidth="1"/>
    <col min="3843" max="3843" width="54" style="18" customWidth="1"/>
    <col min="3844" max="3844" width="3.7109375" style="18" customWidth="1"/>
    <col min="3845" max="3845" width="90.28515625" style="18" customWidth="1"/>
    <col min="3846" max="3847" width="8.85546875" style="18"/>
    <col min="3848" max="3848" width="15.42578125" style="18" customWidth="1"/>
    <col min="3849" max="3849" width="5.140625" style="18" customWidth="1"/>
    <col min="3850" max="3851" width="8.85546875" style="18"/>
    <col min="3852" max="3852" width="3" style="18" customWidth="1"/>
    <col min="3853" max="3855" width="8.85546875" style="18"/>
    <col min="3856" max="3856" width="7" style="18" customWidth="1"/>
    <col min="3857" max="4096" width="8.85546875" style="18"/>
    <col min="4097" max="4097" width="3" style="18" customWidth="1"/>
    <col min="4098" max="4098" width="4.140625" style="18" customWidth="1"/>
    <col min="4099" max="4099" width="54" style="18" customWidth="1"/>
    <col min="4100" max="4100" width="3.7109375" style="18" customWidth="1"/>
    <col min="4101" max="4101" width="90.28515625" style="18" customWidth="1"/>
    <col min="4102" max="4103" width="8.85546875" style="18"/>
    <col min="4104" max="4104" width="15.42578125" style="18" customWidth="1"/>
    <col min="4105" max="4105" width="5.140625" style="18" customWidth="1"/>
    <col min="4106" max="4107" width="8.85546875" style="18"/>
    <col min="4108" max="4108" width="3" style="18" customWidth="1"/>
    <col min="4109" max="4111" width="8.85546875" style="18"/>
    <col min="4112" max="4112" width="7" style="18" customWidth="1"/>
    <col min="4113" max="4352" width="8.85546875" style="18"/>
    <col min="4353" max="4353" width="3" style="18" customWidth="1"/>
    <col min="4354" max="4354" width="4.140625" style="18" customWidth="1"/>
    <col min="4355" max="4355" width="54" style="18" customWidth="1"/>
    <col min="4356" max="4356" width="3.7109375" style="18" customWidth="1"/>
    <col min="4357" max="4357" width="90.28515625" style="18" customWidth="1"/>
    <col min="4358" max="4359" width="8.85546875" style="18"/>
    <col min="4360" max="4360" width="15.42578125" style="18" customWidth="1"/>
    <col min="4361" max="4361" width="5.140625" style="18" customWidth="1"/>
    <col min="4362" max="4363" width="8.85546875" style="18"/>
    <col min="4364" max="4364" width="3" style="18" customWidth="1"/>
    <col min="4365" max="4367" width="8.85546875" style="18"/>
    <col min="4368" max="4368" width="7" style="18" customWidth="1"/>
    <col min="4369" max="4608" width="8.85546875" style="18"/>
    <col min="4609" max="4609" width="3" style="18" customWidth="1"/>
    <col min="4610" max="4610" width="4.140625" style="18" customWidth="1"/>
    <col min="4611" max="4611" width="54" style="18" customWidth="1"/>
    <col min="4612" max="4612" width="3.7109375" style="18" customWidth="1"/>
    <col min="4613" max="4613" width="90.28515625" style="18" customWidth="1"/>
    <col min="4614" max="4615" width="8.85546875" style="18"/>
    <col min="4616" max="4616" width="15.42578125" style="18" customWidth="1"/>
    <col min="4617" max="4617" width="5.140625" style="18" customWidth="1"/>
    <col min="4618" max="4619" width="8.85546875" style="18"/>
    <col min="4620" max="4620" width="3" style="18" customWidth="1"/>
    <col min="4621" max="4623" width="8.85546875" style="18"/>
    <col min="4624" max="4624" width="7" style="18" customWidth="1"/>
    <col min="4625" max="4864" width="8.85546875" style="18"/>
    <col min="4865" max="4865" width="3" style="18" customWidth="1"/>
    <col min="4866" max="4866" width="4.140625" style="18" customWidth="1"/>
    <col min="4867" max="4867" width="54" style="18" customWidth="1"/>
    <col min="4868" max="4868" width="3.7109375" style="18" customWidth="1"/>
    <col min="4869" max="4869" width="90.28515625" style="18" customWidth="1"/>
    <col min="4870" max="4871" width="8.85546875" style="18"/>
    <col min="4872" max="4872" width="15.42578125" style="18" customWidth="1"/>
    <col min="4873" max="4873" width="5.140625" style="18" customWidth="1"/>
    <col min="4874" max="4875" width="8.85546875" style="18"/>
    <col min="4876" max="4876" width="3" style="18" customWidth="1"/>
    <col min="4877" max="4879" width="8.85546875" style="18"/>
    <col min="4880" max="4880" width="7" style="18" customWidth="1"/>
    <col min="4881" max="5120" width="8.85546875" style="18"/>
    <col min="5121" max="5121" width="3" style="18" customWidth="1"/>
    <col min="5122" max="5122" width="4.140625" style="18" customWidth="1"/>
    <col min="5123" max="5123" width="54" style="18" customWidth="1"/>
    <col min="5124" max="5124" width="3.7109375" style="18" customWidth="1"/>
    <col min="5125" max="5125" width="90.28515625" style="18" customWidth="1"/>
    <col min="5126" max="5127" width="8.85546875" style="18"/>
    <col min="5128" max="5128" width="15.42578125" style="18" customWidth="1"/>
    <col min="5129" max="5129" width="5.140625" style="18" customWidth="1"/>
    <col min="5130" max="5131" width="8.85546875" style="18"/>
    <col min="5132" max="5132" width="3" style="18" customWidth="1"/>
    <col min="5133" max="5135" width="8.85546875" style="18"/>
    <col min="5136" max="5136" width="7" style="18" customWidth="1"/>
    <col min="5137" max="5376" width="8.85546875" style="18"/>
    <col min="5377" max="5377" width="3" style="18" customWidth="1"/>
    <col min="5378" max="5378" width="4.140625" style="18" customWidth="1"/>
    <col min="5379" max="5379" width="54" style="18" customWidth="1"/>
    <col min="5380" max="5380" width="3.7109375" style="18" customWidth="1"/>
    <col min="5381" max="5381" width="90.28515625" style="18" customWidth="1"/>
    <col min="5382" max="5383" width="8.85546875" style="18"/>
    <col min="5384" max="5384" width="15.42578125" style="18" customWidth="1"/>
    <col min="5385" max="5385" width="5.140625" style="18" customWidth="1"/>
    <col min="5386" max="5387" width="8.85546875" style="18"/>
    <col min="5388" max="5388" width="3" style="18" customWidth="1"/>
    <col min="5389" max="5391" width="8.85546875" style="18"/>
    <col min="5392" max="5392" width="7" style="18" customWidth="1"/>
    <col min="5393" max="5632" width="8.85546875" style="18"/>
    <col min="5633" max="5633" width="3" style="18" customWidth="1"/>
    <col min="5634" max="5634" width="4.140625" style="18" customWidth="1"/>
    <col min="5635" max="5635" width="54" style="18" customWidth="1"/>
    <col min="5636" max="5636" width="3.7109375" style="18" customWidth="1"/>
    <col min="5637" max="5637" width="90.28515625" style="18" customWidth="1"/>
    <col min="5638" max="5639" width="8.85546875" style="18"/>
    <col min="5640" max="5640" width="15.42578125" style="18" customWidth="1"/>
    <col min="5641" max="5641" width="5.140625" style="18" customWidth="1"/>
    <col min="5642" max="5643" width="8.85546875" style="18"/>
    <col min="5644" max="5644" width="3" style="18" customWidth="1"/>
    <col min="5645" max="5647" width="8.85546875" style="18"/>
    <col min="5648" max="5648" width="7" style="18" customWidth="1"/>
    <col min="5649" max="5888" width="8.85546875" style="18"/>
    <col min="5889" max="5889" width="3" style="18" customWidth="1"/>
    <col min="5890" max="5890" width="4.140625" style="18" customWidth="1"/>
    <col min="5891" max="5891" width="54" style="18" customWidth="1"/>
    <col min="5892" max="5892" width="3.7109375" style="18" customWidth="1"/>
    <col min="5893" max="5893" width="90.28515625" style="18" customWidth="1"/>
    <col min="5894" max="5895" width="8.85546875" style="18"/>
    <col min="5896" max="5896" width="15.42578125" style="18" customWidth="1"/>
    <col min="5897" max="5897" width="5.140625" style="18" customWidth="1"/>
    <col min="5898" max="5899" width="8.85546875" style="18"/>
    <col min="5900" max="5900" width="3" style="18" customWidth="1"/>
    <col min="5901" max="5903" width="8.85546875" style="18"/>
    <col min="5904" max="5904" width="7" style="18" customWidth="1"/>
    <col min="5905" max="6144" width="8.85546875" style="18"/>
    <col min="6145" max="6145" width="3" style="18" customWidth="1"/>
    <col min="6146" max="6146" width="4.140625" style="18" customWidth="1"/>
    <col min="6147" max="6147" width="54" style="18" customWidth="1"/>
    <col min="6148" max="6148" width="3.7109375" style="18" customWidth="1"/>
    <col min="6149" max="6149" width="90.28515625" style="18" customWidth="1"/>
    <col min="6150" max="6151" width="8.85546875" style="18"/>
    <col min="6152" max="6152" width="15.42578125" style="18" customWidth="1"/>
    <col min="6153" max="6153" width="5.140625" style="18" customWidth="1"/>
    <col min="6154" max="6155" width="8.85546875" style="18"/>
    <col min="6156" max="6156" width="3" style="18" customWidth="1"/>
    <col min="6157" max="6159" width="8.85546875" style="18"/>
    <col min="6160" max="6160" width="7" style="18" customWidth="1"/>
    <col min="6161" max="6400" width="8.85546875" style="18"/>
    <col min="6401" max="6401" width="3" style="18" customWidth="1"/>
    <col min="6402" max="6402" width="4.140625" style="18" customWidth="1"/>
    <col min="6403" max="6403" width="54" style="18" customWidth="1"/>
    <col min="6404" max="6404" width="3.7109375" style="18" customWidth="1"/>
    <col min="6405" max="6405" width="90.28515625" style="18" customWidth="1"/>
    <col min="6406" max="6407" width="8.85546875" style="18"/>
    <col min="6408" max="6408" width="15.42578125" style="18" customWidth="1"/>
    <col min="6409" max="6409" width="5.140625" style="18" customWidth="1"/>
    <col min="6410" max="6411" width="8.85546875" style="18"/>
    <col min="6412" max="6412" width="3" style="18" customWidth="1"/>
    <col min="6413" max="6415" width="8.85546875" style="18"/>
    <col min="6416" max="6416" width="7" style="18" customWidth="1"/>
    <col min="6417" max="6656" width="8.85546875" style="18"/>
    <col min="6657" max="6657" width="3" style="18" customWidth="1"/>
    <col min="6658" max="6658" width="4.140625" style="18" customWidth="1"/>
    <col min="6659" max="6659" width="54" style="18" customWidth="1"/>
    <col min="6660" max="6660" width="3.7109375" style="18" customWidth="1"/>
    <col min="6661" max="6661" width="90.28515625" style="18" customWidth="1"/>
    <col min="6662" max="6663" width="8.85546875" style="18"/>
    <col min="6664" max="6664" width="15.42578125" style="18" customWidth="1"/>
    <col min="6665" max="6665" width="5.140625" style="18" customWidth="1"/>
    <col min="6666" max="6667" width="8.85546875" style="18"/>
    <col min="6668" max="6668" width="3" style="18" customWidth="1"/>
    <col min="6669" max="6671" width="8.85546875" style="18"/>
    <col min="6672" max="6672" width="7" style="18" customWidth="1"/>
    <col min="6673" max="6912" width="8.85546875" style="18"/>
    <col min="6913" max="6913" width="3" style="18" customWidth="1"/>
    <col min="6914" max="6914" width="4.140625" style="18" customWidth="1"/>
    <col min="6915" max="6915" width="54" style="18" customWidth="1"/>
    <col min="6916" max="6916" width="3.7109375" style="18" customWidth="1"/>
    <col min="6917" max="6917" width="90.28515625" style="18" customWidth="1"/>
    <col min="6918" max="6919" width="8.85546875" style="18"/>
    <col min="6920" max="6920" width="15.42578125" style="18" customWidth="1"/>
    <col min="6921" max="6921" width="5.140625" style="18" customWidth="1"/>
    <col min="6922" max="6923" width="8.85546875" style="18"/>
    <col min="6924" max="6924" width="3" style="18" customWidth="1"/>
    <col min="6925" max="6927" width="8.85546875" style="18"/>
    <col min="6928" max="6928" width="7" style="18" customWidth="1"/>
    <col min="6929" max="7168" width="8.85546875" style="18"/>
    <col min="7169" max="7169" width="3" style="18" customWidth="1"/>
    <col min="7170" max="7170" width="4.140625" style="18" customWidth="1"/>
    <col min="7171" max="7171" width="54" style="18" customWidth="1"/>
    <col min="7172" max="7172" width="3.7109375" style="18" customWidth="1"/>
    <col min="7173" max="7173" width="90.28515625" style="18" customWidth="1"/>
    <col min="7174" max="7175" width="8.85546875" style="18"/>
    <col min="7176" max="7176" width="15.42578125" style="18" customWidth="1"/>
    <col min="7177" max="7177" width="5.140625" style="18" customWidth="1"/>
    <col min="7178" max="7179" width="8.85546875" style="18"/>
    <col min="7180" max="7180" width="3" style="18" customWidth="1"/>
    <col min="7181" max="7183" width="8.85546875" style="18"/>
    <col min="7184" max="7184" width="7" style="18" customWidth="1"/>
    <col min="7185" max="7424" width="8.85546875" style="18"/>
    <col min="7425" max="7425" width="3" style="18" customWidth="1"/>
    <col min="7426" max="7426" width="4.140625" style="18" customWidth="1"/>
    <col min="7427" max="7427" width="54" style="18" customWidth="1"/>
    <col min="7428" max="7428" width="3.7109375" style="18" customWidth="1"/>
    <col min="7429" max="7429" width="90.28515625" style="18" customWidth="1"/>
    <col min="7430" max="7431" width="8.85546875" style="18"/>
    <col min="7432" max="7432" width="15.42578125" style="18" customWidth="1"/>
    <col min="7433" max="7433" width="5.140625" style="18" customWidth="1"/>
    <col min="7434" max="7435" width="8.85546875" style="18"/>
    <col min="7436" max="7436" width="3" style="18" customWidth="1"/>
    <col min="7437" max="7439" width="8.85546875" style="18"/>
    <col min="7440" max="7440" width="7" style="18" customWidth="1"/>
    <col min="7441" max="7680" width="8.85546875" style="18"/>
    <col min="7681" max="7681" width="3" style="18" customWidth="1"/>
    <col min="7682" max="7682" width="4.140625" style="18" customWidth="1"/>
    <col min="7683" max="7683" width="54" style="18" customWidth="1"/>
    <col min="7684" max="7684" width="3.7109375" style="18" customWidth="1"/>
    <col min="7685" max="7685" width="90.28515625" style="18" customWidth="1"/>
    <col min="7686" max="7687" width="8.85546875" style="18"/>
    <col min="7688" max="7688" width="15.42578125" style="18" customWidth="1"/>
    <col min="7689" max="7689" width="5.140625" style="18" customWidth="1"/>
    <col min="7690" max="7691" width="8.85546875" style="18"/>
    <col min="7692" max="7692" width="3" style="18" customWidth="1"/>
    <col min="7693" max="7695" width="8.85546875" style="18"/>
    <col min="7696" max="7696" width="7" style="18" customWidth="1"/>
    <col min="7697" max="7936" width="8.85546875" style="18"/>
    <col min="7937" max="7937" width="3" style="18" customWidth="1"/>
    <col min="7938" max="7938" width="4.140625" style="18" customWidth="1"/>
    <col min="7939" max="7939" width="54" style="18" customWidth="1"/>
    <col min="7940" max="7940" width="3.7109375" style="18" customWidth="1"/>
    <col min="7941" max="7941" width="90.28515625" style="18" customWidth="1"/>
    <col min="7942" max="7943" width="8.85546875" style="18"/>
    <col min="7944" max="7944" width="15.42578125" style="18" customWidth="1"/>
    <col min="7945" max="7945" width="5.140625" style="18" customWidth="1"/>
    <col min="7946" max="7947" width="8.85546875" style="18"/>
    <col min="7948" max="7948" width="3" style="18" customWidth="1"/>
    <col min="7949" max="7951" width="8.85546875" style="18"/>
    <col min="7952" max="7952" width="7" style="18" customWidth="1"/>
    <col min="7953" max="8192" width="8.85546875" style="18"/>
    <col min="8193" max="8193" width="3" style="18" customWidth="1"/>
    <col min="8194" max="8194" width="4.140625" style="18" customWidth="1"/>
    <col min="8195" max="8195" width="54" style="18" customWidth="1"/>
    <col min="8196" max="8196" width="3.7109375" style="18" customWidth="1"/>
    <col min="8197" max="8197" width="90.28515625" style="18" customWidth="1"/>
    <col min="8198" max="8199" width="8.85546875" style="18"/>
    <col min="8200" max="8200" width="15.42578125" style="18" customWidth="1"/>
    <col min="8201" max="8201" width="5.140625" style="18" customWidth="1"/>
    <col min="8202" max="8203" width="8.85546875" style="18"/>
    <col min="8204" max="8204" width="3" style="18" customWidth="1"/>
    <col min="8205" max="8207" width="8.85546875" style="18"/>
    <col min="8208" max="8208" width="7" style="18" customWidth="1"/>
    <col min="8209" max="8448" width="8.85546875" style="18"/>
    <col min="8449" max="8449" width="3" style="18" customWidth="1"/>
    <col min="8450" max="8450" width="4.140625" style="18" customWidth="1"/>
    <col min="8451" max="8451" width="54" style="18" customWidth="1"/>
    <col min="8452" max="8452" width="3.7109375" style="18" customWidth="1"/>
    <col min="8453" max="8453" width="90.28515625" style="18" customWidth="1"/>
    <col min="8454" max="8455" width="8.85546875" style="18"/>
    <col min="8456" max="8456" width="15.42578125" style="18" customWidth="1"/>
    <col min="8457" max="8457" width="5.140625" style="18" customWidth="1"/>
    <col min="8458" max="8459" width="8.85546875" style="18"/>
    <col min="8460" max="8460" width="3" style="18" customWidth="1"/>
    <col min="8461" max="8463" width="8.85546875" style="18"/>
    <col min="8464" max="8464" width="7" style="18" customWidth="1"/>
    <col min="8465" max="8704" width="8.85546875" style="18"/>
    <col min="8705" max="8705" width="3" style="18" customWidth="1"/>
    <col min="8706" max="8706" width="4.140625" style="18" customWidth="1"/>
    <col min="8707" max="8707" width="54" style="18" customWidth="1"/>
    <col min="8708" max="8708" width="3.7109375" style="18" customWidth="1"/>
    <col min="8709" max="8709" width="90.28515625" style="18" customWidth="1"/>
    <col min="8710" max="8711" width="8.85546875" style="18"/>
    <col min="8712" max="8712" width="15.42578125" style="18" customWidth="1"/>
    <col min="8713" max="8713" width="5.140625" style="18" customWidth="1"/>
    <col min="8714" max="8715" width="8.85546875" style="18"/>
    <col min="8716" max="8716" width="3" style="18" customWidth="1"/>
    <col min="8717" max="8719" width="8.85546875" style="18"/>
    <col min="8720" max="8720" width="7" style="18" customWidth="1"/>
    <col min="8721" max="8960" width="8.85546875" style="18"/>
    <col min="8961" max="8961" width="3" style="18" customWidth="1"/>
    <col min="8962" max="8962" width="4.140625" style="18" customWidth="1"/>
    <col min="8963" max="8963" width="54" style="18" customWidth="1"/>
    <col min="8964" max="8964" width="3.7109375" style="18" customWidth="1"/>
    <col min="8965" max="8965" width="90.28515625" style="18" customWidth="1"/>
    <col min="8966" max="8967" width="8.85546875" style="18"/>
    <col min="8968" max="8968" width="15.42578125" style="18" customWidth="1"/>
    <col min="8969" max="8969" width="5.140625" style="18" customWidth="1"/>
    <col min="8970" max="8971" width="8.85546875" style="18"/>
    <col min="8972" max="8972" width="3" style="18" customWidth="1"/>
    <col min="8973" max="8975" width="8.85546875" style="18"/>
    <col min="8976" max="8976" width="7" style="18" customWidth="1"/>
    <col min="8977" max="9216" width="8.85546875" style="18"/>
    <col min="9217" max="9217" width="3" style="18" customWidth="1"/>
    <col min="9218" max="9218" width="4.140625" style="18" customWidth="1"/>
    <col min="9219" max="9219" width="54" style="18" customWidth="1"/>
    <col min="9220" max="9220" width="3.7109375" style="18" customWidth="1"/>
    <col min="9221" max="9221" width="90.28515625" style="18" customWidth="1"/>
    <col min="9222" max="9223" width="8.85546875" style="18"/>
    <col min="9224" max="9224" width="15.42578125" style="18" customWidth="1"/>
    <col min="9225" max="9225" width="5.140625" style="18" customWidth="1"/>
    <col min="9226" max="9227" width="8.85546875" style="18"/>
    <col min="9228" max="9228" width="3" style="18" customWidth="1"/>
    <col min="9229" max="9231" width="8.85546875" style="18"/>
    <col min="9232" max="9232" width="7" style="18" customWidth="1"/>
    <col min="9233" max="9472" width="8.85546875" style="18"/>
    <col min="9473" max="9473" width="3" style="18" customWidth="1"/>
    <col min="9474" max="9474" width="4.140625" style="18" customWidth="1"/>
    <col min="9475" max="9475" width="54" style="18" customWidth="1"/>
    <col min="9476" max="9476" width="3.7109375" style="18" customWidth="1"/>
    <col min="9477" max="9477" width="90.28515625" style="18" customWidth="1"/>
    <col min="9478" max="9479" width="8.85546875" style="18"/>
    <col min="9480" max="9480" width="15.42578125" style="18" customWidth="1"/>
    <col min="9481" max="9481" width="5.140625" style="18" customWidth="1"/>
    <col min="9482" max="9483" width="8.85546875" style="18"/>
    <col min="9484" max="9484" width="3" style="18" customWidth="1"/>
    <col min="9485" max="9487" width="8.85546875" style="18"/>
    <col min="9488" max="9488" width="7" style="18" customWidth="1"/>
    <col min="9489" max="9728" width="8.85546875" style="18"/>
    <col min="9729" max="9729" width="3" style="18" customWidth="1"/>
    <col min="9730" max="9730" width="4.140625" style="18" customWidth="1"/>
    <col min="9731" max="9731" width="54" style="18" customWidth="1"/>
    <col min="9732" max="9732" width="3.7109375" style="18" customWidth="1"/>
    <col min="9733" max="9733" width="90.28515625" style="18" customWidth="1"/>
    <col min="9734" max="9735" width="8.85546875" style="18"/>
    <col min="9736" max="9736" width="15.42578125" style="18" customWidth="1"/>
    <col min="9737" max="9737" width="5.140625" style="18" customWidth="1"/>
    <col min="9738" max="9739" width="8.85546875" style="18"/>
    <col min="9740" max="9740" width="3" style="18" customWidth="1"/>
    <col min="9741" max="9743" width="8.85546875" style="18"/>
    <col min="9744" max="9744" width="7" style="18" customWidth="1"/>
    <col min="9745" max="9984" width="8.85546875" style="18"/>
    <col min="9985" max="9985" width="3" style="18" customWidth="1"/>
    <col min="9986" max="9986" width="4.140625" style="18" customWidth="1"/>
    <col min="9987" max="9987" width="54" style="18" customWidth="1"/>
    <col min="9988" max="9988" width="3.7109375" style="18" customWidth="1"/>
    <col min="9989" max="9989" width="90.28515625" style="18" customWidth="1"/>
    <col min="9990" max="9991" width="8.85546875" style="18"/>
    <col min="9992" max="9992" width="15.42578125" style="18" customWidth="1"/>
    <col min="9993" max="9993" width="5.140625" style="18" customWidth="1"/>
    <col min="9994" max="9995" width="8.85546875" style="18"/>
    <col min="9996" max="9996" width="3" style="18" customWidth="1"/>
    <col min="9997" max="9999" width="8.85546875" style="18"/>
    <col min="10000" max="10000" width="7" style="18" customWidth="1"/>
    <col min="10001" max="10240" width="8.85546875" style="18"/>
    <col min="10241" max="10241" width="3" style="18" customWidth="1"/>
    <col min="10242" max="10242" width="4.140625" style="18" customWidth="1"/>
    <col min="10243" max="10243" width="54" style="18" customWidth="1"/>
    <col min="10244" max="10244" width="3.7109375" style="18" customWidth="1"/>
    <col min="10245" max="10245" width="90.28515625" style="18" customWidth="1"/>
    <col min="10246" max="10247" width="8.85546875" style="18"/>
    <col min="10248" max="10248" width="15.42578125" style="18" customWidth="1"/>
    <col min="10249" max="10249" width="5.140625" style="18" customWidth="1"/>
    <col min="10250" max="10251" width="8.85546875" style="18"/>
    <col min="10252" max="10252" width="3" style="18" customWidth="1"/>
    <col min="10253" max="10255" width="8.85546875" style="18"/>
    <col min="10256" max="10256" width="7" style="18" customWidth="1"/>
    <col min="10257" max="10496" width="8.85546875" style="18"/>
    <col min="10497" max="10497" width="3" style="18" customWidth="1"/>
    <col min="10498" max="10498" width="4.140625" style="18" customWidth="1"/>
    <col min="10499" max="10499" width="54" style="18" customWidth="1"/>
    <col min="10500" max="10500" width="3.7109375" style="18" customWidth="1"/>
    <col min="10501" max="10501" width="90.28515625" style="18" customWidth="1"/>
    <col min="10502" max="10503" width="8.85546875" style="18"/>
    <col min="10504" max="10504" width="15.42578125" style="18" customWidth="1"/>
    <col min="10505" max="10505" width="5.140625" style="18" customWidth="1"/>
    <col min="10506" max="10507" width="8.85546875" style="18"/>
    <col min="10508" max="10508" width="3" style="18" customWidth="1"/>
    <col min="10509" max="10511" width="8.85546875" style="18"/>
    <col min="10512" max="10512" width="7" style="18" customWidth="1"/>
    <col min="10513" max="10752" width="8.85546875" style="18"/>
    <col min="10753" max="10753" width="3" style="18" customWidth="1"/>
    <col min="10754" max="10754" width="4.140625" style="18" customWidth="1"/>
    <col min="10755" max="10755" width="54" style="18" customWidth="1"/>
    <col min="10756" max="10756" width="3.7109375" style="18" customWidth="1"/>
    <col min="10757" max="10757" width="90.28515625" style="18" customWidth="1"/>
    <col min="10758" max="10759" width="8.85546875" style="18"/>
    <col min="10760" max="10760" width="15.42578125" style="18" customWidth="1"/>
    <col min="10761" max="10761" width="5.140625" style="18" customWidth="1"/>
    <col min="10762" max="10763" width="8.85546875" style="18"/>
    <col min="10764" max="10764" width="3" style="18" customWidth="1"/>
    <col min="10765" max="10767" width="8.85546875" style="18"/>
    <col min="10768" max="10768" width="7" style="18" customWidth="1"/>
    <col min="10769" max="11008" width="8.85546875" style="18"/>
    <col min="11009" max="11009" width="3" style="18" customWidth="1"/>
    <col min="11010" max="11010" width="4.140625" style="18" customWidth="1"/>
    <col min="11011" max="11011" width="54" style="18" customWidth="1"/>
    <col min="11012" max="11012" width="3.7109375" style="18" customWidth="1"/>
    <col min="11013" max="11013" width="90.28515625" style="18" customWidth="1"/>
    <col min="11014" max="11015" width="8.85546875" style="18"/>
    <col min="11016" max="11016" width="15.42578125" style="18" customWidth="1"/>
    <col min="11017" max="11017" width="5.140625" style="18" customWidth="1"/>
    <col min="11018" max="11019" width="8.85546875" style="18"/>
    <col min="11020" max="11020" width="3" style="18" customWidth="1"/>
    <col min="11021" max="11023" width="8.85546875" style="18"/>
    <col min="11024" max="11024" width="7" style="18" customWidth="1"/>
    <col min="11025" max="11264" width="8.85546875" style="18"/>
    <col min="11265" max="11265" width="3" style="18" customWidth="1"/>
    <col min="11266" max="11266" width="4.140625" style="18" customWidth="1"/>
    <col min="11267" max="11267" width="54" style="18" customWidth="1"/>
    <col min="11268" max="11268" width="3.7109375" style="18" customWidth="1"/>
    <col min="11269" max="11269" width="90.28515625" style="18" customWidth="1"/>
    <col min="11270" max="11271" width="8.85546875" style="18"/>
    <col min="11272" max="11272" width="15.42578125" style="18" customWidth="1"/>
    <col min="11273" max="11273" width="5.140625" style="18" customWidth="1"/>
    <col min="11274" max="11275" width="8.85546875" style="18"/>
    <col min="11276" max="11276" width="3" style="18" customWidth="1"/>
    <col min="11277" max="11279" width="8.85546875" style="18"/>
    <col min="11280" max="11280" width="7" style="18" customWidth="1"/>
    <col min="11281" max="11520" width="8.85546875" style="18"/>
    <col min="11521" max="11521" width="3" style="18" customWidth="1"/>
    <col min="11522" max="11522" width="4.140625" style="18" customWidth="1"/>
    <col min="11523" max="11523" width="54" style="18" customWidth="1"/>
    <col min="11524" max="11524" width="3.7109375" style="18" customWidth="1"/>
    <col min="11525" max="11525" width="90.28515625" style="18" customWidth="1"/>
    <col min="11526" max="11527" width="8.85546875" style="18"/>
    <col min="11528" max="11528" width="15.42578125" style="18" customWidth="1"/>
    <col min="11529" max="11529" width="5.140625" style="18" customWidth="1"/>
    <col min="11530" max="11531" width="8.85546875" style="18"/>
    <col min="11532" max="11532" width="3" style="18" customWidth="1"/>
    <col min="11533" max="11535" width="8.85546875" style="18"/>
    <col min="11536" max="11536" width="7" style="18" customWidth="1"/>
    <col min="11537" max="11776" width="8.85546875" style="18"/>
    <col min="11777" max="11777" width="3" style="18" customWidth="1"/>
    <col min="11778" max="11778" width="4.140625" style="18" customWidth="1"/>
    <col min="11779" max="11779" width="54" style="18" customWidth="1"/>
    <col min="11780" max="11780" width="3.7109375" style="18" customWidth="1"/>
    <col min="11781" max="11781" width="90.28515625" style="18" customWidth="1"/>
    <col min="11782" max="11783" width="8.85546875" style="18"/>
    <col min="11784" max="11784" width="15.42578125" style="18" customWidth="1"/>
    <col min="11785" max="11785" width="5.140625" style="18" customWidth="1"/>
    <col min="11786" max="11787" width="8.85546875" style="18"/>
    <col min="11788" max="11788" width="3" style="18" customWidth="1"/>
    <col min="11789" max="11791" width="8.85546875" style="18"/>
    <col min="11792" max="11792" width="7" style="18" customWidth="1"/>
    <col min="11793" max="12032" width="8.85546875" style="18"/>
    <col min="12033" max="12033" width="3" style="18" customWidth="1"/>
    <col min="12034" max="12034" width="4.140625" style="18" customWidth="1"/>
    <col min="12035" max="12035" width="54" style="18" customWidth="1"/>
    <col min="12036" max="12036" width="3.7109375" style="18" customWidth="1"/>
    <col min="12037" max="12037" width="90.28515625" style="18" customWidth="1"/>
    <col min="12038" max="12039" width="8.85546875" style="18"/>
    <col min="12040" max="12040" width="15.42578125" style="18" customWidth="1"/>
    <col min="12041" max="12041" width="5.140625" style="18" customWidth="1"/>
    <col min="12042" max="12043" width="8.85546875" style="18"/>
    <col min="12044" max="12044" width="3" style="18" customWidth="1"/>
    <col min="12045" max="12047" width="8.85546875" style="18"/>
    <col min="12048" max="12048" width="7" style="18" customWidth="1"/>
    <col min="12049" max="12288" width="8.85546875" style="18"/>
    <col min="12289" max="12289" width="3" style="18" customWidth="1"/>
    <col min="12290" max="12290" width="4.140625" style="18" customWidth="1"/>
    <col min="12291" max="12291" width="54" style="18" customWidth="1"/>
    <col min="12292" max="12292" width="3.7109375" style="18" customWidth="1"/>
    <col min="12293" max="12293" width="90.28515625" style="18" customWidth="1"/>
    <col min="12294" max="12295" width="8.85546875" style="18"/>
    <col min="12296" max="12296" width="15.42578125" style="18" customWidth="1"/>
    <col min="12297" max="12297" width="5.140625" style="18" customWidth="1"/>
    <col min="12298" max="12299" width="8.85546875" style="18"/>
    <col min="12300" max="12300" width="3" style="18" customWidth="1"/>
    <col min="12301" max="12303" width="8.85546875" style="18"/>
    <col min="12304" max="12304" width="7" style="18" customWidth="1"/>
    <col min="12305" max="12544" width="8.85546875" style="18"/>
    <col min="12545" max="12545" width="3" style="18" customWidth="1"/>
    <col min="12546" max="12546" width="4.140625" style="18" customWidth="1"/>
    <col min="12547" max="12547" width="54" style="18" customWidth="1"/>
    <col min="12548" max="12548" width="3.7109375" style="18" customWidth="1"/>
    <col min="12549" max="12549" width="90.28515625" style="18" customWidth="1"/>
    <col min="12550" max="12551" width="8.85546875" style="18"/>
    <col min="12552" max="12552" width="15.42578125" style="18" customWidth="1"/>
    <col min="12553" max="12553" width="5.140625" style="18" customWidth="1"/>
    <col min="12554" max="12555" width="8.85546875" style="18"/>
    <col min="12556" max="12556" width="3" style="18" customWidth="1"/>
    <col min="12557" max="12559" width="8.85546875" style="18"/>
    <col min="12560" max="12560" width="7" style="18" customWidth="1"/>
    <col min="12561" max="12800" width="8.85546875" style="18"/>
    <col min="12801" max="12801" width="3" style="18" customWidth="1"/>
    <col min="12802" max="12802" width="4.140625" style="18" customWidth="1"/>
    <col min="12803" max="12803" width="54" style="18" customWidth="1"/>
    <col min="12804" max="12804" width="3.7109375" style="18" customWidth="1"/>
    <col min="12805" max="12805" width="90.28515625" style="18" customWidth="1"/>
    <col min="12806" max="12807" width="8.85546875" style="18"/>
    <col min="12808" max="12808" width="15.42578125" style="18" customWidth="1"/>
    <col min="12809" max="12809" width="5.140625" style="18" customWidth="1"/>
    <col min="12810" max="12811" width="8.85546875" style="18"/>
    <col min="12812" max="12812" width="3" style="18" customWidth="1"/>
    <col min="12813" max="12815" width="8.85546875" style="18"/>
    <col min="12816" max="12816" width="7" style="18" customWidth="1"/>
    <col min="12817" max="13056" width="8.85546875" style="18"/>
    <col min="13057" max="13057" width="3" style="18" customWidth="1"/>
    <col min="13058" max="13058" width="4.140625" style="18" customWidth="1"/>
    <col min="13059" max="13059" width="54" style="18" customWidth="1"/>
    <col min="13060" max="13060" width="3.7109375" style="18" customWidth="1"/>
    <col min="13061" max="13061" width="90.28515625" style="18" customWidth="1"/>
    <col min="13062" max="13063" width="8.85546875" style="18"/>
    <col min="13064" max="13064" width="15.42578125" style="18" customWidth="1"/>
    <col min="13065" max="13065" width="5.140625" style="18" customWidth="1"/>
    <col min="13066" max="13067" width="8.85546875" style="18"/>
    <col min="13068" max="13068" width="3" style="18" customWidth="1"/>
    <col min="13069" max="13071" width="8.85546875" style="18"/>
    <col min="13072" max="13072" width="7" style="18" customWidth="1"/>
    <col min="13073" max="13312" width="8.85546875" style="18"/>
    <col min="13313" max="13313" width="3" style="18" customWidth="1"/>
    <col min="13314" max="13314" width="4.140625" style="18" customWidth="1"/>
    <col min="13315" max="13315" width="54" style="18" customWidth="1"/>
    <col min="13316" max="13316" width="3.7109375" style="18" customWidth="1"/>
    <col min="13317" max="13317" width="90.28515625" style="18" customWidth="1"/>
    <col min="13318" max="13319" width="8.85546875" style="18"/>
    <col min="13320" max="13320" width="15.42578125" style="18" customWidth="1"/>
    <col min="13321" max="13321" width="5.140625" style="18" customWidth="1"/>
    <col min="13322" max="13323" width="8.85546875" style="18"/>
    <col min="13324" max="13324" width="3" style="18" customWidth="1"/>
    <col min="13325" max="13327" width="8.85546875" style="18"/>
    <col min="13328" max="13328" width="7" style="18" customWidth="1"/>
    <col min="13329" max="13568" width="8.85546875" style="18"/>
    <col min="13569" max="13569" width="3" style="18" customWidth="1"/>
    <col min="13570" max="13570" width="4.140625" style="18" customWidth="1"/>
    <col min="13571" max="13571" width="54" style="18" customWidth="1"/>
    <col min="13572" max="13572" width="3.7109375" style="18" customWidth="1"/>
    <col min="13573" max="13573" width="90.28515625" style="18" customWidth="1"/>
    <col min="13574" max="13575" width="8.85546875" style="18"/>
    <col min="13576" max="13576" width="15.42578125" style="18" customWidth="1"/>
    <col min="13577" max="13577" width="5.140625" style="18" customWidth="1"/>
    <col min="13578" max="13579" width="8.85546875" style="18"/>
    <col min="13580" max="13580" width="3" style="18" customWidth="1"/>
    <col min="13581" max="13583" width="8.85546875" style="18"/>
    <col min="13584" max="13584" width="7" style="18" customWidth="1"/>
    <col min="13585" max="13824" width="8.85546875" style="18"/>
    <col min="13825" max="13825" width="3" style="18" customWidth="1"/>
    <col min="13826" max="13826" width="4.140625" style="18" customWidth="1"/>
    <col min="13827" max="13827" width="54" style="18" customWidth="1"/>
    <col min="13828" max="13828" width="3.7109375" style="18" customWidth="1"/>
    <col min="13829" max="13829" width="90.28515625" style="18" customWidth="1"/>
    <col min="13830" max="13831" width="8.85546875" style="18"/>
    <col min="13832" max="13832" width="15.42578125" style="18" customWidth="1"/>
    <col min="13833" max="13833" width="5.140625" style="18" customWidth="1"/>
    <col min="13834" max="13835" width="8.85546875" style="18"/>
    <col min="13836" max="13836" width="3" style="18" customWidth="1"/>
    <col min="13837" max="13839" width="8.85546875" style="18"/>
    <col min="13840" max="13840" width="7" style="18" customWidth="1"/>
    <col min="13841" max="14080" width="8.85546875" style="18"/>
    <col min="14081" max="14081" width="3" style="18" customWidth="1"/>
    <col min="14082" max="14082" width="4.140625" style="18" customWidth="1"/>
    <col min="14083" max="14083" width="54" style="18" customWidth="1"/>
    <col min="14084" max="14084" width="3.7109375" style="18" customWidth="1"/>
    <col min="14085" max="14085" width="90.28515625" style="18" customWidth="1"/>
    <col min="14086" max="14087" width="8.85546875" style="18"/>
    <col min="14088" max="14088" width="15.42578125" style="18" customWidth="1"/>
    <col min="14089" max="14089" width="5.140625" style="18" customWidth="1"/>
    <col min="14090" max="14091" width="8.85546875" style="18"/>
    <col min="14092" max="14092" width="3" style="18" customWidth="1"/>
    <col min="14093" max="14095" width="8.85546875" style="18"/>
    <col min="14096" max="14096" width="7" style="18" customWidth="1"/>
    <col min="14097" max="14336" width="8.85546875" style="18"/>
    <col min="14337" max="14337" width="3" style="18" customWidth="1"/>
    <col min="14338" max="14338" width="4.140625" style="18" customWidth="1"/>
    <col min="14339" max="14339" width="54" style="18" customWidth="1"/>
    <col min="14340" max="14340" width="3.7109375" style="18" customWidth="1"/>
    <col min="14341" max="14341" width="90.28515625" style="18" customWidth="1"/>
    <col min="14342" max="14343" width="8.85546875" style="18"/>
    <col min="14344" max="14344" width="15.42578125" style="18" customWidth="1"/>
    <col min="14345" max="14345" width="5.140625" style="18" customWidth="1"/>
    <col min="14346" max="14347" width="8.85546875" style="18"/>
    <col min="14348" max="14348" width="3" style="18" customWidth="1"/>
    <col min="14349" max="14351" width="8.85546875" style="18"/>
    <col min="14352" max="14352" width="7" style="18" customWidth="1"/>
    <col min="14353" max="14592" width="8.85546875" style="18"/>
    <col min="14593" max="14593" width="3" style="18" customWidth="1"/>
    <col min="14594" max="14594" width="4.140625" style="18" customWidth="1"/>
    <col min="14595" max="14595" width="54" style="18" customWidth="1"/>
    <col min="14596" max="14596" width="3.7109375" style="18" customWidth="1"/>
    <col min="14597" max="14597" width="90.28515625" style="18" customWidth="1"/>
    <col min="14598" max="14599" width="8.85546875" style="18"/>
    <col min="14600" max="14600" width="15.42578125" style="18" customWidth="1"/>
    <col min="14601" max="14601" width="5.140625" style="18" customWidth="1"/>
    <col min="14602" max="14603" width="8.85546875" style="18"/>
    <col min="14604" max="14604" width="3" style="18" customWidth="1"/>
    <col min="14605" max="14607" width="8.85546875" style="18"/>
    <col min="14608" max="14608" width="7" style="18" customWidth="1"/>
    <col min="14609" max="14848" width="8.85546875" style="18"/>
    <col min="14849" max="14849" width="3" style="18" customWidth="1"/>
    <col min="14850" max="14850" width="4.140625" style="18" customWidth="1"/>
    <col min="14851" max="14851" width="54" style="18" customWidth="1"/>
    <col min="14852" max="14852" width="3.7109375" style="18" customWidth="1"/>
    <col min="14853" max="14853" width="90.28515625" style="18" customWidth="1"/>
    <col min="14854" max="14855" width="8.85546875" style="18"/>
    <col min="14856" max="14856" width="15.42578125" style="18" customWidth="1"/>
    <col min="14857" max="14857" width="5.140625" style="18" customWidth="1"/>
    <col min="14858" max="14859" width="8.85546875" style="18"/>
    <col min="14860" max="14860" width="3" style="18" customWidth="1"/>
    <col min="14861" max="14863" width="8.85546875" style="18"/>
    <col min="14864" max="14864" width="7" style="18" customWidth="1"/>
    <col min="14865" max="15104" width="8.85546875" style="18"/>
    <col min="15105" max="15105" width="3" style="18" customWidth="1"/>
    <col min="15106" max="15106" width="4.140625" style="18" customWidth="1"/>
    <col min="15107" max="15107" width="54" style="18" customWidth="1"/>
    <col min="15108" max="15108" width="3.7109375" style="18" customWidth="1"/>
    <col min="15109" max="15109" width="90.28515625" style="18" customWidth="1"/>
    <col min="15110" max="15111" width="8.85546875" style="18"/>
    <col min="15112" max="15112" width="15.42578125" style="18" customWidth="1"/>
    <col min="15113" max="15113" width="5.140625" style="18" customWidth="1"/>
    <col min="15114" max="15115" width="8.85546875" style="18"/>
    <col min="15116" max="15116" width="3" style="18" customWidth="1"/>
    <col min="15117" max="15119" width="8.85546875" style="18"/>
    <col min="15120" max="15120" width="7" style="18" customWidth="1"/>
    <col min="15121" max="15360" width="8.85546875" style="18"/>
    <col min="15361" max="15361" width="3" style="18" customWidth="1"/>
    <col min="15362" max="15362" width="4.140625" style="18" customWidth="1"/>
    <col min="15363" max="15363" width="54" style="18" customWidth="1"/>
    <col min="15364" max="15364" width="3.7109375" style="18" customWidth="1"/>
    <col min="15365" max="15365" width="90.28515625" style="18" customWidth="1"/>
    <col min="15366" max="15367" width="8.85546875" style="18"/>
    <col min="15368" max="15368" width="15.42578125" style="18" customWidth="1"/>
    <col min="15369" max="15369" width="5.140625" style="18" customWidth="1"/>
    <col min="15370" max="15371" width="8.85546875" style="18"/>
    <col min="15372" max="15372" width="3" style="18" customWidth="1"/>
    <col min="15373" max="15375" width="8.85546875" style="18"/>
    <col min="15376" max="15376" width="7" style="18" customWidth="1"/>
    <col min="15377" max="15616" width="8.85546875" style="18"/>
    <col min="15617" max="15617" width="3" style="18" customWidth="1"/>
    <col min="15618" max="15618" width="4.140625" style="18" customWidth="1"/>
    <col min="15619" max="15619" width="54" style="18" customWidth="1"/>
    <col min="15620" max="15620" width="3.7109375" style="18" customWidth="1"/>
    <col min="15621" max="15621" width="90.28515625" style="18" customWidth="1"/>
    <col min="15622" max="15623" width="8.85546875" style="18"/>
    <col min="15624" max="15624" width="15.42578125" style="18" customWidth="1"/>
    <col min="15625" max="15625" width="5.140625" style="18" customWidth="1"/>
    <col min="15626" max="15627" width="8.85546875" style="18"/>
    <col min="15628" max="15628" width="3" style="18" customWidth="1"/>
    <col min="15629" max="15631" width="8.85546875" style="18"/>
    <col min="15632" max="15632" width="7" style="18" customWidth="1"/>
    <col min="15633" max="15872" width="8.85546875" style="18"/>
    <col min="15873" max="15873" width="3" style="18" customWidth="1"/>
    <col min="15874" max="15874" width="4.140625" style="18" customWidth="1"/>
    <col min="15875" max="15875" width="54" style="18" customWidth="1"/>
    <col min="15876" max="15876" width="3.7109375" style="18" customWidth="1"/>
    <col min="15877" max="15877" width="90.28515625" style="18" customWidth="1"/>
    <col min="15878" max="15879" width="8.85546875" style="18"/>
    <col min="15880" max="15880" width="15.42578125" style="18" customWidth="1"/>
    <col min="15881" max="15881" width="5.140625" style="18" customWidth="1"/>
    <col min="15882" max="15883" width="8.85546875" style="18"/>
    <col min="15884" max="15884" width="3" style="18" customWidth="1"/>
    <col min="15885" max="15887" width="8.85546875" style="18"/>
    <col min="15888" max="15888" width="7" style="18" customWidth="1"/>
    <col min="15889" max="16128" width="8.85546875" style="18"/>
    <col min="16129" max="16129" width="3" style="18" customWidth="1"/>
    <col min="16130" max="16130" width="4.140625" style="18" customWidth="1"/>
    <col min="16131" max="16131" width="54" style="18" customWidth="1"/>
    <col min="16132" max="16132" width="3.7109375" style="18" customWidth="1"/>
    <col min="16133" max="16133" width="90.28515625" style="18" customWidth="1"/>
    <col min="16134" max="16135" width="8.85546875" style="18"/>
    <col min="16136" max="16136" width="15.42578125" style="18" customWidth="1"/>
    <col min="16137" max="16137" width="5.140625" style="18" customWidth="1"/>
    <col min="16138" max="16139" width="8.85546875" style="18"/>
    <col min="16140" max="16140" width="3" style="18" customWidth="1"/>
    <col min="16141" max="16143" width="8.85546875" style="18"/>
    <col min="16144" max="16144" width="7" style="18" customWidth="1"/>
    <col min="16145" max="16384" width="8.85546875" style="18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9"/>
      <c r="C40" s="1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36C8-BDF3-401D-9C03-B1BB5C790CE9}">
  <sheetPr codeName="Sheet1"/>
  <dimension ref="A1:CX284"/>
  <sheetViews>
    <sheetView tabSelected="1" workbookViewId="0">
      <pane xSplit="6" ySplit="2" topLeftCell="CQ271" activePane="bottomRight" state="frozenSplit"/>
      <selection pane="topRight" activeCell="G1" sqref="G1"/>
      <selection pane="bottomLeft" activeCell="A3" sqref="A3"/>
      <selection pane="bottomRight" activeCell="F273" sqref="F273"/>
    </sheetView>
  </sheetViews>
  <sheetFormatPr defaultRowHeight="15" x14ac:dyDescent="0.25"/>
  <cols>
    <col min="1" max="5" width="3" style="13" customWidth="1"/>
    <col min="6" max="6" width="40.5703125" style="13" customWidth="1"/>
    <col min="7" max="7" width="0.140625" hidden="1" customWidth="1"/>
    <col min="8" max="8" width="2.28515625" hidden="1" customWidth="1"/>
    <col min="9" max="9" width="7.5703125" hidden="1" customWidth="1"/>
    <col min="10" max="10" width="2.28515625" hidden="1" customWidth="1"/>
    <col min="11" max="11" width="12" hidden="1" customWidth="1"/>
    <col min="12" max="12" width="2.28515625" hidden="1" customWidth="1"/>
    <col min="13" max="13" width="10.28515625" hidden="1" customWidth="1"/>
    <col min="14" max="14" width="2.28515625" hidden="1" customWidth="1"/>
    <col min="15" max="15" width="7.5703125" hidden="1" customWidth="1"/>
    <col min="16" max="16" width="2.28515625" hidden="1" customWidth="1"/>
    <col min="17" max="17" width="8.7109375" hidden="1" customWidth="1"/>
    <col min="18" max="18" width="2.28515625" hidden="1" customWidth="1"/>
    <col min="19" max="19" width="12" hidden="1" customWidth="1"/>
    <col min="20" max="20" width="2.28515625" hidden="1" customWidth="1"/>
    <col min="21" max="21" width="10.28515625" hidden="1" customWidth="1"/>
    <col min="22" max="22" width="27.28515625" hidden="1" customWidth="1"/>
    <col min="23" max="23" width="7.5703125" hidden="1" customWidth="1"/>
    <col min="24" max="24" width="2.28515625" hidden="1" customWidth="1"/>
    <col min="25" max="25" width="8.42578125" hidden="1" customWidth="1"/>
    <col min="26" max="26" width="2.28515625" hidden="1" customWidth="1"/>
    <col min="27" max="27" width="12" hidden="1" customWidth="1"/>
    <col min="28" max="28" width="2.28515625" hidden="1" customWidth="1"/>
    <col min="29" max="29" width="10.28515625" hidden="1" customWidth="1"/>
    <col min="30" max="30" width="2.28515625" hidden="1" customWidth="1"/>
    <col min="31" max="31" width="7.85546875" hidden="1" customWidth="1"/>
    <col min="32" max="32" width="2.28515625" hidden="1" customWidth="1"/>
    <col min="33" max="33" width="7.85546875" hidden="1" customWidth="1"/>
    <col min="34" max="34" width="2.28515625" hidden="1" customWidth="1"/>
    <col min="35" max="35" width="12" hidden="1" customWidth="1"/>
    <col min="36" max="36" width="2.28515625" hidden="1" customWidth="1"/>
    <col min="37" max="37" width="10.28515625" hidden="1" customWidth="1"/>
    <col min="38" max="38" width="2.28515625" hidden="1" customWidth="1"/>
    <col min="39" max="39" width="7.85546875" hidden="1" customWidth="1"/>
    <col min="40" max="40" width="2.28515625" hidden="1" customWidth="1"/>
    <col min="41" max="41" width="7.85546875" hidden="1" customWidth="1"/>
    <col min="42" max="42" width="2.28515625" hidden="1" customWidth="1"/>
    <col min="43" max="43" width="12" hidden="1" customWidth="1"/>
    <col min="44" max="44" width="2.28515625" hidden="1" customWidth="1"/>
    <col min="45" max="45" width="10.28515625" hidden="1" customWidth="1"/>
    <col min="46" max="46" width="2.28515625" hidden="1" customWidth="1"/>
    <col min="47" max="47" width="7.85546875" hidden="1" customWidth="1"/>
    <col min="48" max="48" width="2.28515625" hidden="1" customWidth="1"/>
    <col min="49" max="49" width="7.5703125" hidden="1" customWidth="1"/>
    <col min="50" max="50" width="2.28515625" hidden="1" customWidth="1"/>
    <col min="51" max="51" width="12" hidden="1" customWidth="1"/>
    <col min="52" max="52" width="2.28515625" hidden="1" customWidth="1"/>
    <col min="53" max="53" width="10.28515625" hidden="1" customWidth="1"/>
    <col min="54" max="54" width="2.28515625" hidden="1" customWidth="1"/>
    <col min="55" max="55" width="7.85546875" hidden="1" customWidth="1"/>
    <col min="56" max="56" width="2.28515625" hidden="1" customWidth="1"/>
    <col min="57" max="57" width="7.85546875" hidden="1" customWidth="1"/>
    <col min="58" max="58" width="2.28515625" hidden="1" customWidth="1"/>
    <col min="59" max="59" width="12" hidden="1" customWidth="1"/>
    <col min="60" max="60" width="2.28515625" hidden="1" customWidth="1"/>
    <col min="61" max="61" width="10.28515625" hidden="1" customWidth="1"/>
    <col min="62" max="62" width="2.28515625" hidden="1" customWidth="1"/>
    <col min="63" max="63" width="7.85546875" hidden="1" customWidth="1"/>
    <col min="64" max="64" width="2.28515625" hidden="1" customWidth="1"/>
    <col min="65" max="65" width="7.85546875" hidden="1" customWidth="1"/>
    <col min="66" max="66" width="2.28515625" hidden="1" customWidth="1"/>
    <col min="67" max="67" width="12" hidden="1" customWidth="1"/>
    <col min="68" max="68" width="2.28515625" hidden="1" customWidth="1"/>
    <col min="69" max="69" width="10.28515625" hidden="1" customWidth="1"/>
    <col min="70" max="70" width="2.28515625" hidden="1" customWidth="1"/>
    <col min="71" max="71" width="7.5703125" hidden="1" customWidth="1"/>
    <col min="72" max="72" width="2.28515625" hidden="1" customWidth="1"/>
    <col min="73" max="73" width="7.5703125" hidden="1" customWidth="1"/>
    <col min="74" max="74" width="2.28515625" hidden="1" customWidth="1"/>
    <col min="75" max="75" width="12" hidden="1" customWidth="1"/>
    <col min="76" max="76" width="2.28515625" hidden="1" customWidth="1"/>
    <col min="77" max="77" width="10.28515625" hidden="1" customWidth="1"/>
    <col min="78" max="78" width="2.28515625" hidden="1" customWidth="1"/>
    <col min="79" max="79" width="8.42578125" hidden="1" customWidth="1"/>
    <col min="80" max="80" width="2.28515625" hidden="1" customWidth="1"/>
    <col min="81" max="81" width="7.5703125" hidden="1" customWidth="1"/>
    <col min="82" max="82" width="2.28515625" hidden="1" customWidth="1"/>
    <col min="83" max="83" width="12" hidden="1" customWidth="1"/>
    <col min="84" max="84" width="2.28515625" hidden="1" customWidth="1"/>
    <col min="85" max="85" width="10.28515625" hidden="1" customWidth="1"/>
    <col min="86" max="86" width="2.28515625" hidden="1" customWidth="1"/>
    <col min="87" max="87" width="10.85546875" hidden="1" customWidth="1"/>
    <col min="88" max="88" width="2.28515625" hidden="1" customWidth="1"/>
    <col min="89" max="89" width="7.85546875" hidden="1" customWidth="1"/>
    <col min="90" max="90" width="2.28515625" hidden="1" customWidth="1"/>
    <col min="91" max="91" width="12" hidden="1" customWidth="1"/>
    <col min="92" max="92" width="2.28515625" hidden="1" customWidth="1"/>
    <col min="93" max="93" width="10.28515625" hidden="1" customWidth="1"/>
    <col min="94" max="94" width="2.28515625" hidden="1" customWidth="1"/>
    <col min="95" max="95" width="14.140625" bestFit="1" customWidth="1"/>
    <col min="96" max="96" width="0.28515625" customWidth="1"/>
    <col min="97" max="97" width="8.7109375" hidden="1" customWidth="1"/>
    <col min="98" max="98" width="2.28515625" hidden="1" customWidth="1"/>
    <col min="99" max="99" width="12" hidden="1" customWidth="1"/>
    <col min="100" max="100" width="2.28515625" hidden="1" customWidth="1"/>
    <col min="101" max="101" width="10.28515625" hidden="1" customWidth="1"/>
  </cols>
  <sheetData>
    <row r="1" spans="1:101" ht="15.75" thickBot="1" x14ac:dyDescent="0.3">
      <c r="A1" s="1"/>
      <c r="B1" s="1"/>
      <c r="C1" s="1"/>
      <c r="D1" s="1"/>
      <c r="E1" s="1"/>
      <c r="F1" s="27" t="s">
        <v>296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</row>
    <row r="2" spans="1:101" s="17" customFormat="1" ht="16.5" thickTop="1" thickBot="1" x14ac:dyDescent="0.3">
      <c r="A2" s="14"/>
      <c r="B2" s="14"/>
      <c r="C2" s="14"/>
      <c r="D2" s="14"/>
      <c r="E2" s="14"/>
      <c r="F2" s="14"/>
      <c r="G2" s="15" t="s">
        <v>0</v>
      </c>
      <c r="H2" s="16"/>
      <c r="I2" s="15" t="s">
        <v>1</v>
      </c>
      <c r="J2" s="16"/>
      <c r="K2" s="15" t="s">
        <v>2</v>
      </c>
      <c r="L2" s="16"/>
      <c r="M2" s="15" t="s">
        <v>3</v>
      </c>
      <c r="N2" s="16"/>
      <c r="O2" s="15" t="s">
        <v>4</v>
      </c>
      <c r="P2" s="16"/>
      <c r="Q2" s="15" t="s">
        <v>1</v>
      </c>
      <c r="R2" s="16"/>
      <c r="S2" s="15" t="s">
        <v>2</v>
      </c>
      <c r="T2" s="16"/>
      <c r="U2" s="15" t="s">
        <v>3</v>
      </c>
      <c r="V2" s="16"/>
      <c r="W2" s="15" t="s">
        <v>5</v>
      </c>
      <c r="X2" s="16"/>
      <c r="Y2" s="15" t="s">
        <v>1</v>
      </c>
      <c r="Z2" s="16"/>
      <c r="AA2" s="15" t="s">
        <v>2</v>
      </c>
      <c r="AB2" s="16"/>
      <c r="AC2" s="15" t="s">
        <v>3</v>
      </c>
      <c r="AD2" s="16"/>
      <c r="AE2" s="15" t="s">
        <v>6</v>
      </c>
      <c r="AF2" s="16"/>
      <c r="AG2" s="15" t="s">
        <v>1</v>
      </c>
      <c r="AH2" s="16"/>
      <c r="AI2" s="15" t="s">
        <v>2</v>
      </c>
      <c r="AJ2" s="16"/>
      <c r="AK2" s="15" t="s">
        <v>3</v>
      </c>
      <c r="AL2" s="16"/>
      <c r="AM2" s="15" t="s">
        <v>7</v>
      </c>
      <c r="AN2" s="16"/>
      <c r="AO2" s="15" t="s">
        <v>1</v>
      </c>
      <c r="AP2" s="16"/>
      <c r="AQ2" s="15" t="s">
        <v>2</v>
      </c>
      <c r="AR2" s="16"/>
      <c r="AS2" s="15" t="s">
        <v>3</v>
      </c>
      <c r="AT2" s="16"/>
      <c r="AU2" s="15" t="s">
        <v>8</v>
      </c>
      <c r="AV2" s="16"/>
      <c r="AW2" s="15" t="s">
        <v>1</v>
      </c>
      <c r="AX2" s="16"/>
      <c r="AY2" s="15" t="s">
        <v>2</v>
      </c>
      <c r="AZ2" s="16"/>
      <c r="BA2" s="15" t="s">
        <v>3</v>
      </c>
      <c r="BB2" s="16"/>
      <c r="BC2" s="15" t="s">
        <v>9</v>
      </c>
      <c r="BD2" s="16"/>
      <c r="BE2" s="15" t="s">
        <v>1</v>
      </c>
      <c r="BF2" s="16"/>
      <c r="BG2" s="15" t="s">
        <v>2</v>
      </c>
      <c r="BH2" s="16"/>
      <c r="BI2" s="15" t="s">
        <v>3</v>
      </c>
      <c r="BJ2" s="16"/>
      <c r="BK2" s="15" t="s">
        <v>10</v>
      </c>
      <c r="BL2" s="16"/>
      <c r="BM2" s="15" t="s">
        <v>1</v>
      </c>
      <c r="BN2" s="16"/>
      <c r="BO2" s="15" t="s">
        <v>2</v>
      </c>
      <c r="BP2" s="16"/>
      <c r="BQ2" s="15" t="s">
        <v>3</v>
      </c>
      <c r="BR2" s="16"/>
      <c r="BS2" s="15" t="s">
        <v>11</v>
      </c>
      <c r="BT2" s="16"/>
      <c r="BU2" s="15" t="s">
        <v>1</v>
      </c>
      <c r="BV2" s="16"/>
      <c r="BW2" s="15" t="s">
        <v>2</v>
      </c>
      <c r="BX2" s="16"/>
      <c r="BY2" s="15" t="s">
        <v>3</v>
      </c>
      <c r="BZ2" s="16"/>
      <c r="CA2" s="15" t="s">
        <v>12</v>
      </c>
      <c r="CB2" s="16"/>
      <c r="CC2" s="15" t="s">
        <v>1</v>
      </c>
      <c r="CD2" s="16"/>
      <c r="CE2" s="15" t="s">
        <v>2</v>
      </c>
      <c r="CF2" s="16"/>
      <c r="CG2" s="15" t="s">
        <v>3</v>
      </c>
      <c r="CH2" s="16"/>
      <c r="CI2" s="15" t="s">
        <v>13</v>
      </c>
      <c r="CJ2" s="16"/>
      <c r="CK2" s="15" t="s">
        <v>1</v>
      </c>
      <c r="CL2" s="16"/>
      <c r="CM2" s="15" t="s">
        <v>2</v>
      </c>
      <c r="CN2" s="16"/>
      <c r="CO2" s="15" t="s">
        <v>3</v>
      </c>
      <c r="CP2" s="16"/>
      <c r="CQ2" s="15" t="s">
        <v>292</v>
      </c>
      <c r="CR2" s="16"/>
      <c r="CS2" s="15"/>
      <c r="CT2" s="16"/>
      <c r="CU2" s="15"/>
      <c r="CV2" s="16"/>
      <c r="CW2" s="15"/>
    </row>
    <row r="3" spans="1:101" ht="15.75" thickTop="1" x14ac:dyDescent="0.25">
      <c r="A3" s="1"/>
      <c r="B3" s="1"/>
      <c r="C3" s="1" t="s">
        <v>14</v>
      </c>
      <c r="D3" s="1"/>
      <c r="E3" s="1"/>
      <c r="F3" s="1"/>
      <c r="G3" s="2"/>
      <c r="H3" s="3"/>
      <c r="I3" s="2"/>
      <c r="J3" s="3"/>
      <c r="K3" s="2"/>
      <c r="L3" s="3"/>
      <c r="M3" s="4"/>
      <c r="N3" s="3"/>
      <c r="O3" s="2"/>
      <c r="P3" s="3"/>
      <c r="Q3" s="2"/>
      <c r="R3" s="3"/>
      <c r="S3" s="2"/>
      <c r="T3" s="3"/>
      <c r="U3" s="4"/>
      <c r="V3" s="3"/>
      <c r="W3" s="2"/>
      <c r="X3" s="3"/>
      <c r="Y3" s="2"/>
      <c r="Z3" s="3"/>
      <c r="AA3" s="2"/>
      <c r="AB3" s="3"/>
      <c r="AC3" s="4"/>
      <c r="AD3" s="3"/>
      <c r="AE3" s="2"/>
      <c r="AF3" s="3"/>
      <c r="AG3" s="2"/>
      <c r="AH3" s="3"/>
      <c r="AI3" s="2"/>
      <c r="AJ3" s="3"/>
      <c r="AK3" s="4"/>
      <c r="AL3" s="3"/>
      <c r="AM3" s="2"/>
      <c r="AN3" s="3"/>
      <c r="AO3" s="2"/>
      <c r="AP3" s="3"/>
      <c r="AQ3" s="2"/>
      <c r="AR3" s="3"/>
      <c r="AS3" s="4"/>
      <c r="AT3" s="3"/>
      <c r="AU3" s="2"/>
      <c r="AV3" s="3"/>
      <c r="AW3" s="2"/>
      <c r="AX3" s="3"/>
      <c r="AY3" s="2"/>
      <c r="AZ3" s="3"/>
      <c r="BA3" s="4"/>
      <c r="BB3" s="3"/>
      <c r="BC3" s="2"/>
      <c r="BD3" s="3"/>
      <c r="BE3" s="2"/>
      <c r="BF3" s="3"/>
      <c r="BG3" s="2"/>
      <c r="BH3" s="3"/>
      <c r="BI3" s="4"/>
      <c r="BJ3" s="3"/>
      <c r="BK3" s="2"/>
      <c r="BL3" s="3"/>
      <c r="BM3" s="2"/>
      <c r="BN3" s="3"/>
      <c r="BO3" s="2"/>
      <c r="BP3" s="3"/>
      <c r="BQ3" s="4"/>
      <c r="BR3" s="3"/>
      <c r="BS3" s="2"/>
      <c r="BT3" s="3"/>
      <c r="BU3" s="2"/>
      <c r="BV3" s="3"/>
      <c r="BW3" s="2"/>
      <c r="BX3" s="3"/>
      <c r="BY3" s="4"/>
      <c r="BZ3" s="3"/>
      <c r="CA3" s="2"/>
      <c r="CB3" s="3"/>
      <c r="CC3" s="2"/>
      <c r="CD3" s="3"/>
      <c r="CE3" s="2"/>
      <c r="CF3" s="3"/>
      <c r="CG3" s="4"/>
      <c r="CH3" s="3"/>
      <c r="CI3" s="2"/>
      <c r="CJ3" s="3"/>
      <c r="CK3" s="2"/>
      <c r="CL3" s="3"/>
      <c r="CM3" s="2"/>
      <c r="CN3" s="3"/>
      <c r="CO3" s="4"/>
      <c r="CP3" s="3"/>
      <c r="CQ3" s="2"/>
      <c r="CR3" s="3"/>
      <c r="CS3" s="2"/>
      <c r="CT3" s="3"/>
      <c r="CU3" s="2"/>
      <c r="CV3" s="3"/>
      <c r="CW3" s="4"/>
    </row>
    <row r="4" spans="1:101" x14ac:dyDescent="0.25">
      <c r="A4" s="1"/>
      <c r="B4" s="1"/>
      <c r="C4" s="1"/>
      <c r="D4" s="1" t="s">
        <v>15</v>
      </c>
      <c r="E4" s="1"/>
      <c r="F4" s="1"/>
      <c r="G4" s="2">
        <v>0</v>
      </c>
      <c r="H4" s="3"/>
      <c r="I4" s="2"/>
      <c r="J4" s="3"/>
      <c r="K4" s="2"/>
      <c r="L4" s="3"/>
      <c r="M4" s="4"/>
      <c r="N4" s="3"/>
      <c r="O4" s="2">
        <v>0</v>
      </c>
      <c r="P4" s="3"/>
      <c r="Q4" s="2"/>
      <c r="R4" s="3"/>
      <c r="S4" s="2"/>
      <c r="T4" s="3"/>
      <c r="U4" s="4"/>
      <c r="V4" s="3"/>
      <c r="W4" s="2">
        <v>0</v>
      </c>
      <c r="X4" s="3"/>
      <c r="Y4" s="2"/>
      <c r="Z4" s="3"/>
      <c r="AA4" s="2"/>
      <c r="AB4" s="3"/>
      <c r="AC4" s="4"/>
      <c r="AD4" s="3"/>
      <c r="AE4" s="2">
        <v>0</v>
      </c>
      <c r="AF4" s="3"/>
      <c r="AG4" s="2"/>
      <c r="AH4" s="3"/>
      <c r="AI4" s="2"/>
      <c r="AJ4" s="3"/>
      <c r="AK4" s="4"/>
      <c r="AL4" s="3"/>
      <c r="AM4" s="2">
        <v>0</v>
      </c>
      <c r="AN4" s="3"/>
      <c r="AO4" s="2"/>
      <c r="AP4" s="3"/>
      <c r="AQ4" s="2"/>
      <c r="AR4" s="3"/>
      <c r="AS4" s="4"/>
      <c r="AT4" s="3"/>
      <c r="AU4" s="2">
        <v>0</v>
      </c>
      <c r="AV4" s="3"/>
      <c r="AW4" s="2"/>
      <c r="AX4" s="3"/>
      <c r="AY4" s="2"/>
      <c r="AZ4" s="3"/>
      <c r="BA4" s="4"/>
      <c r="BB4" s="3"/>
      <c r="BC4" s="2">
        <v>0</v>
      </c>
      <c r="BD4" s="3"/>
      <c r="BE4" s="2"/>
      <c r="BF4" s="3"/>
      <c r="BG4" s="2"/>
      <c r="BH4" s="3"/>
      <c r="BI4" s="4"/>
      <c r="BJ4" s="3"/>
      <c r="BK4" s="2">
        <v>0</v>
      </c>
      <c r="BL4" s="3"/>
      <c r="BM4" s="2"/>
      <c r="BN4" s="3"/>
      <c r="BO4" s="2"/>
      <c r="BP4" s="3"/>
      <c r="BQ4" s="4"/>
      <c r="BR4" s="3"/>
      <c r="BS4" s="2">
        <v>0</v>
      </c>
      <c r="BT4" s="3"/>
      <c r="BU4" s="2"/>
      <c r="BV4" s="3"/>
      <c r="BW4" s="2"/>
      <c r="BX4" s="3"/>
      <c r="BY4" s="4"/>
      <c r="BZ4" s="3"/>
      <c r="CA4" s="2">
        <v>0</v>
      </c>
      <c r="CB4" s="3"/>
      <c r="CC4" s="2"/>
      <c r="CD4" s="3"/>
      <c r="CE4" s="2"/>
      <c r="CF4" s="3"/>
      <c r="CG4" s="4"/>
      <c r="CH4" s="3"/>
      <c r="CI4" s="2">
        <v>0</v>
      </c>
      <c r="CJ4" s="3"/>
      <c r="CK4" s="2">
        <v>0</v>
      </c>
      <c r="CL4" s="3"/>
      <c r="CM4" s="2">
        <f>ROUND((CI4-CK4),5)</f>
        <v>0</v>
      </c>
      <c r="CN4" s="3"/>
      <c r="CO4" s="4">
        <f>ROUND(IF(CK4=0, IF(CI4=0, 0, 1), CI4/CK4),5)</f>
        <v>0</v>
      </c>
      <c r="CP4" s="3"/>
      <c r="CQ4" s="2">
        <f>ROUND(G4+O4+W4+AE4+AM4+AU4+BC4+BK4+BS4+CA4+CI4,5)</f>
        <v>0</v>
      </c>
      <c r="CR4" s="3"/>
      <c r="CS4" s="2"/>
      <c r="CT4" s="3"/>
      <c r="CU4" s="2"/>
      <c r="CV4" s="3"/>
      <c r="CW4" s="4"/>
    </row>
    <row r="5" spans="1:101" x14ac:dyDescent="0.25">
      <c r="A5" s="1"/>
      <c r="B5" s="1"/>
      <c r="C5" s="1"/>
      <c r="D5" s="1" t="s">
        <v>16</v>
      </c>
      <c r="E5" s="1"/>
      <c r="F5" s="1"/>
      <c r="G5" s="2"/>
      <c r="H5" s="3"/>
      <c r="I5" s="2"/>
      <c r="J5" s="3"/>
      <c r="K5" s="2"/>
      <c r="L5" s="3"/>
      <c r="M5" s="4"/>
      <c r="N5" s="3"/>
      <c r="O5" s="2"/>
      <c r="P5" s="3"/>
      <c r="Q5" s="2"/>
      <c r="R5" s="3"/>
      <c r="S5" s="2"/>
      <c r="T5" s="3"/>
      <c r="U5" s="4"/>
      <c r="V5" s="3"/>
      <c r="W5" s="2"/>
      <c r="X5" s="3"/>
      <c r="Y5" s="2"/>
      <c r="Z5" s="3"/>
      <c r="AA5" s="2"/>
      <c r="AB5" s="3"/>
      <c r="AC5" s="4"/>
      <c r="AD5" s="3"/>
      <c r="AE5" s="2"/>
      <c r="AF5" s="3"/>
      <c r="AG5" s="2"/>
      <c r="AH5" s="3"/>
      <c r="AI5" s="2"/>
      <c r="AJ5" s="3"/>
      <c r="AK5" s="4"/>
      <c r="AL5" s="3"/>
      <c r="AM5" s="2"/>
      <c r="AN5" s="3"/>
      <c r="AO5" s="2"/>
      <c r="AP5" s="3"/>
      <c r="AQ5" s="2"/>
      <c r="AR5" s="3"/>
      <c r="AS5" s="4"/>
      <c r="AT5" s="3"/>
      <c r="AU5" s="2"/>
      <c r="AV5" s="3"/>
      <c r="AW5" s="2"/>
      <c r="AX5" s="3"/>
      <c r="AY5" s="2"/>
      <c r="AZ5" s="3"/>
      <c r="BA5" s="4"/>
      <c r="BB5" s="3"/>
      <c r="BC5" s="2"/>
      <c r="BD5" s="3"/>
      <c r="BE5" s="2"/>
      <c r="BF5" s="3"/>
      <c r="BG5" s="2"/>
      <c r="BH5" s="3"/>
      <c r="BI5" s="4"/>
      <c r="BJ5" s="3"/>
      <c r="BK5" s="2"/>
      <c r="BL5" s="3"/>
      <c r="BM5" s="2"/>
      <c r="BN5" s="3"/>
      <c r="BO5" s="2"/>
      <c r="BP5" s="3"/>
      <c r="BQ5" s="4"/>
      <c r="BR5" s="3"/>
      <c r="BS5" s="2"/>
      <c r="BT5" s="3"/>
      <c r="BU5" s="2"/>
      <c r="BV5" s="3"/>
      <c r="BW5" s="2"/>
      <c r="BX5" s="3"/>
      <c r="BY5" s="4"/>
      <c r="BZ5" s="3"/>
      <c r="CA5" s="2"/>
      <c r="CB5" s="3"/>
      <c r="CC5" s="2"/>
      <c r="CD5" s="3"/>
      <c r="CE5" s="2"/>
      <c r="CF5" s="3"/>
      <c r="CG5" s="4"/>
      <c r="CH5" s="3"/>
      <c r="CI5" s="2"/>
      <c r="CJ5" s="3"/>
      <c r="CK5" s="2"/>
      <c r="CL5" s="3"/>
      <c r="CM5" s="2"/>
      <c r="CN5" s="3"/>
      <c r="CO5" s="4"/>
      <c r="CP5" s="3"/>
      <c r="CQ5" s="2"/>
      <c r="CR5" s="3"/>
      <c r="CS5" s="2"/>
      <c r="CT5" s="3"/>
      <c r="CU5" s="2"/>
      <c r="CV5" s="3"/>
      <c r="CW5" s="4"/>
    </row>
    <row r="6" spans="1:101" x14ac:dyDescent="0.25">
      <c r="A6" s="1"/>
      <c r="B6" s="1"/>
      <c r="C6" s="1"/>
      <c r="D6" s="1"/>
      <c r="E6" s="1" t="s">
        <v>17</v>
      </c>
      <c r="F6" s="1"/>
      <c r="G6" s="2"/>
      <c r="H6" s="3"/>
      <c r="I6" s="2"/>
      <c r="J6" s="3"/>
      <c r="K6" s="2"/>
      <c r="L6" s="3"/>
      <c r="M6" s="4"/>
      <c r="N6" s="3"/>
      <c r="O6" s="2"/>
      <c r="P6" s="3"/>
      <c r="Q6" s="2"/>
      <c r="R6" s="3"/>
      <c r="S6" s="2"/>
      <c r="T6" s="3"/>
      <c r="U6" s="4"/>
      <c r="V6" s="3"/>
      <c r="W6" s="2"/>
      <c r="X6" s="3"/>
      <c r="Y6" s="2"/>
      <c r="Z6" s="3"/>
      <c r="AA6" s="2"/>
      <c r="AB6" s="3"/>
      <c r="AC6" s="4"/>
      <c r="AD6" s="3"/>
      <c r="AE6" s="2"/>
      <c r="AF6" s="3"/>
      <c r="AG6" s="2"/>
      <c r="AH6" s="3"/>
      <c r="AI6" s="2"/>
      <c r="AJ6" s="3"/>
      <c r="AK6" s="4"/>
      <c r="AL6" s="3"/>
      <c r="AM6" s="2"/>
      <c r="AN6" s="3"/>
      <c r="AO6" s="2"/>
      <c r="AP6" s="3"/>
      <c r="AQ6" s="2"/>
      <c r="AR6" s="3"/>
      <c r="AS6" s="4"/>
      <c r="AT6" s="3"/>
      <c r="AU6" s="2"/>
      <c r="AV6" s="3"/>
      <c r="AW6" s="2"/>
      <c r="AX6" s="3"/>
      <c r="AY6" s="2"/>
      <c r="AZ6" s="3"/>
      <c r="BA6" s="4"/>
      <c r="BB6" s="3"/>
      <c r="BC6" s="2"/>
      <c r="BD6" s="3"/>
      <c r="BE6" s="2"/>
      <c r="BF6" s="3"/>
      <c r="BG6" s="2"/>
      <c r="BH6" s="3"/>
      <c r="BI6" s="4"/>
      <c r="BJ6" s="3"/>
      <c r="BK6" s="2"/>
      <c r="BL6" s="3"/>
      <c r="BM6" s="2"/>
      <c r="BN6" s="3"/>
      <c r="BO6" s="2"/>
      <c r="BP6" s="3"/>
      <c r="BQ6" s="4"/>
      <c r="BR6" s="3"/>
      <c r="BS6" s="2"/>
      <c r="BT6" s="3"/>
      <c r="BU6" s="2"/>
      <c r="BV6" s="3"/>
      <c r="BW6" s="2"/>
      <c r="BX6" s="3"/>
      <c r="BY6" s="4"/>
      <c r="BZ6" s="3"/>
      <c r="CA6" s="2"/>
      <c r="CB6" s="3"/>
      <c r="CC6" s="2"/>
      <c r="CD6" s="3"/>
      <c r="CE6" s="2"/>
      <c r="CF6" s="3"/>
      <c r="CG6" s="4"/>
      <c r="CH6" s="3"/>
      <c r="CI6" s="2"/>
      <c r="CJ6" s="3"/>
      <c r="CK6" s="2"/>
      <c r="CL6" s="3"/>
      <c r="CM6" s="2"/>
      <c r="CN6" s="3"/>
      <c r="CO6" s="4"/>
      <c r="CP6" s="3"/>
      <c r="CQ6" s="2"/>
      <c r="CR6" s="3"/>
      <c r="CS6" s="2"/>
      <c r="CT6" s="3"/>
      <c r="CU6" s="2"/>
      <c r="CV6" s="3"/>
      <c r="CW6" s="4"/>
    </row>
    <row r="7" spans="1:101" x14ac:dyDescent="0.25">
      <c r="A7" s="1"/>
      <c r="B7" s="1"/>
      <c r="C7" s="1"/>
      <c r="D7" s="1"/>
      <c r="E7" s="1"/>
      <c r="F7" s="1" t="s">
        <v>18</v>
      </c>
      <c r="G7" s="2">
        <v>1204.8800000000001</v>
      </c>
      <c r="H7" s="3"/>
      <c r="I7" s="2">
        <v>0</v>
      </c>
      <c r="J7" s="3"/>
      <c r="K7" s="2">
        <f>ROUND((G7-I7),5)</f>
        <v>1204.8800000000001</v>
      </c>
      <c r="L7" s="3"/>
      <c r="M7" s="4">
        <f>ROUND(IF(I7=0, IF(G7=0, 0, 1), G7/I7),5)</f>
        <v>1</v>
      </c>
      <c r="N7" s="3"/>
      <c r="O7" s="2">
        <v>0</v>
      </c>
      <c r="P7" s="3"/>
      <c r="Q7" s="2">
        <v>874.18</v>
      </c>
      <c r="R7" s="3"/>
      <c r="S7" s="2">
        <f>ROUND((O7-Q7),5)</f>
        <v>-874.18</v>
      </c>
      <c r="T7" s="3"/>
      <c r="U7" s="4">
        <f>ROUND(IF(Q7=0, IF(O7=0, 0, 1), O7/Q7),5)</f>
        <v>0</v>
      </c>
      <c r="V7" s="3"/>
      <c r="W7" s="2">
        <v>582.05999999999995</v>
      </c>
      <c r="X7" s="3"/>
      <c r="Y7" s="2">
        <v>0</v>
      </c>
      <c r="Z7" s="3"/>
      <c r="AA7" s="2">
        <f>ROUND((W7-Y7),5)</f>
        <v>582.05999999999995</v>
      </c>
      <c r="AB7" s="3"/>
      <c r="AC7" s="4">
        <f>ROUND(IF(Y7=0, IF(W7=0, 0, 1), W7/Y7),5)</f>
        <v>1</v>
      </c>
      <c r="AD7" s="3"/>
      <c r="AE7" s="2">
        <v>20325.97</v>
      </c>
      <c r="AF7" s="3"/>
      <c r="AG7" s="2">
        <v>21858.43</v>
      </c>
      <c r="AH7" s="3"/>
      <c r="AI7" s="2">
        <f>ROUND((AE7-AG7),5)</f>
        <v>-1532.46</v>
      </c>
      <c r="AJ7" s="3"/>
      <c r="AK7" s="4">
        <f>ROUND(IF(AG7=0, IF(AE7=0, 0, 1), AE7/AG7),5)</f>
        <v>0.92988999999999999</v>
      </c>
      <c r="AL7" s="3"/>
      <c r="AM7" s="2">
        <v>22553.55</v>
      </c>
      <c r="AN7" s="3"/>
      <c r="AO7" s="2">
        <v>21117.24</v>
      </c>
      <c r="AP7" s="3"/>
      <c r="AQ7" s="2">
        <f>ROUND((AM7-AO7),5)</f>
        <v>1436.31</v>
      </c>
      <c r="AR7" s="3"/>
      <c r="AS7" s="4">
        <f>ROUND(IF(AO7=0, IF(AM7=0, 0, 1), AM7/AO7),5)</f>
        <v>1.06802</v>
      </c>
      <c r="AT7" s="3"/>
      <c r="AU7" s="2">
        <v>959.49</v>
      </c>
      <c r="AV7" s="3"/>
      <c r="AW7" s="2">
        <v>0</v>
      </c>
      <c r="AX7" s="3"/>
      <c r="AY7" s="2">
        <f>ROUND((AU7-AW7),5)</f>
        <v>959.49</v>
      </c>
      <c r="AZ7" s="3"/>
      <c r="BA7" s="4">
        <f>ROUND(IF(AW7=0, IF(AU7=0, 0, 1), AU7/AW7),5)</f>
        <v>1</v>
      </c>
      <c r="BB7" s="3"/>
      <c r="BC7" s="2">
        <v>2900.16</v>
      </c>
      <c r="BD7" s="3"/>
      <c r="BE7" s="2">
        <v>3751.65</v>
      </c>
      <c r="BF7" s="3"/>
      <c r="BG7" s="2">
        <f>ROUND((BC7-BE7),5)</f>
        <v>-851.49</v>
      </c>
      <c r="BH7" s="3"/>
      <c r="BI7" s="4">
        <f>ROUND(IF(BE7=0, IF(BC7=0, 0, 1), BC7/BE7),5)</f>
        <v>0.77303999999999995</v>
      </c>
      <c r="BJ7" s="3"/>
      <c r="BK7" s="2">
        <v>606.72</v>
      </c>
      <c r="BL7" s="3"/>
      <c r="BM7" s="2">
        <v>397.44</v>
      </c>
      <c r="BN7" s="3"/>
      <c r="BO7" s="2">
        <f>ROUND((BK7-BM7),5)</f>
        <v>209.28</v>
      </c>
      <c r="BP7" s="3"/>
      <c r="BQ7" s="4">
        <f>ROUND(IF(BM7=0, IF(BK7=0, 0, 1), BK7/BM7),5)</f>
        <v>1.52657</v>
      </c>
      <c r="BR7" s="3"/>
      <c r="BS7" s="2">
        <v>813.83</v>
      </c>
      <c r="BT7" s="3"/>
      <c r="BU7" s="2">
        <v>138.77000000000001</v>
      </c>
      <c r="BV7" s="3"/>
      <c r="BW7" s="2">
        <f>ROUND((BS7-BU7),5)</f>
        <v>675.06</v>
      </c>
      <c r="BX7" s="3"/>
      <c r="BY7" s="4">
        <f>ROUND(IF(BU7=0, IF(BS7=0, 0, 1), BS7/BU7),5)</f>
        <v>5.8646000000000003</v>
      </c>
      <c r="BZ7" s="3"/>
      <c r="CA7" s="2">
        <v>204.28</v>
      </c>
      <c r="CB7" s="3"/>
      <c r="CC7" s="2">
        <v>0</v>
      </c>
      <c r="CD7" s="3"/>
      <c r="CE7" s="2">
        <f>ROUND((CA7-CC7),5)</f>
        <v>204.28</v>
      </c>
      <c r="CF7" s="3"/>
      <c r="CG7" s="4">
        <f>ROUND(IF(CC7=0, IF(CA7=0, 0, 1), CA7/CC7),5)</f>
        <v>1</v>
      </c>
      <c r="CH7" s="3"/>
      <c r="CI7" s="2">
        <v>263.79000000000002</v>
      </c>
      <c r="CJ7" s="3"/>
      <c r="CK7" s="2">
        <v>0</v>
      </c>
      <c r="CL7" s="3"/>
      <c r="CM7" s="2">
        <f t="shared" ref="CM7:CM13" si="0">ROUND((CI7-CK7),5)</f>
        <v>263.79000000000002</v>
      </c>
      <c r="CN7" s="3"/>
      <c r="CO7" s="4">
        <f t="shared" ref="CO7:CO13" si="1">ROUND(IF(CK7=0, IF(CI7=0, 0, 1), CI7/CK7),5)</f>
        <v>1</v>
      </c>
      <c r="CP7" s="3"/>
      <c r="CQ7" s="2">
        <v>52000</v>
      </c>
      <c r="CR7" s="3"/>
      <c r="CS7" s="2"/>
      <c r="CT7" s="3"/>
      <c r="CU7" s="2"/>
      <c r="CV7" s="3"/>
      <c r="CW7" s="4"/>
    </row>
    <row r="8" spans="1:101" x14ac:dyDescent="0.25">
      <c r="A8" s="1"/>
      <c r="B8" s="1"/>
      <c r="C8" s="1"/>
      <c r="D8" s="1"/>
      <c r="E8" s="1"/>
      <c r="F8" s="1" t="s">
        <v>19</v>
      </c>
      <c r="G8" s="2">
        <v>0</v>
      </c>
      <c r="H8" s="3"/>
      <c r="I8" s="2"/>
      <c r="J8" s="3"/>
      <c r="K8" s="2"/>
      <c r="L8" s="3"/>
      <c r="M8" s="4"/>
      <c r="N8" s="3"/>
      <c r="O8" s="2">
        <v>0</v>
      </c>
      <c r="P8" s="3"/>
      <c r="Q8" s="2"/>
      <c r="R8" s="3"/>
      <c r="S8" s="2"/>
      <c r="T8" s="3"/>
      <c r="U8" s="4"/>
      <c r="V8" s="3"/>
      <c r="W8" s="2">
        <v>0</v>
      </c>
      <c r="X8" s="3"/>
      <c r="Y8" s="2"/>
      <c r="Z8" s="3"/>
      <c r="AA8" s="2"/>
      <c r="AB8" s="3"/>
      <c r="AC8" s="4"/>
      <c r="AD8" s="3"/>
      <c r="AE8" s="2">
        <v>0</v>
      </c>
      <c r="AF8" s="3"/>
      <c r="AG8" s="2"/>
      <c r="AH8" s="3"/>
      <c r="AI8" s="2"/>
      <c r="AJ8" s="3"/>
      <c r="AK8" s="4"/>
      <c r="AL8" s="3"/>
      <c r="AM8" s="2">
        <v>0</v>
      </c>
      <c r="AN8" s="3"/>
      <c r="AO8" s="2"/>
      <c r="AP8" s="3"/>
      <c r="AQ8" s="2"/>
      <c r="AR8" s="3"/>
      <c r="AS8" s="4"/>
      <c r="AT8" s="3"/>
      <c r="AU8" s="2">
        <v>0</v>
      </c>
      <c r="AV8" s="3"/>
      <c r="AW8" s="2"/>
      <c r="AX8" s="3"/>
      <c r="AY8" s="2"/>
      <c r="AZ8" s="3"/>
      <c r="BA8" s="4"/>
      <c r="BB8" s="3"/>
      <c r="BC8" s="2">
        <v>0</v>
      </c>
      <c r="BD8" s="3"/>
      <c r="BE8" s="2"/>
      <c r="BF8" s="3"/>
      <c r="BG8" s="2"/>
      <c r="BH8" s="3"/>
      <c r="BI8" s="4"/>
      <c r="BJ8" s="3"/>
      <c r="BK8" s="2">
        <v>0</v>
      </c>
      <c r="BL8" s="3"/>
      <c r="BM8" s="2"/>
      <c r="BN8" s="3"/>
      <c r="BO8" s="2"/>
      <c r="BP8" s="3"/>
      <c r="BQ8" s="4"/>
      <c r="BR8" s="3"/>
      <c r="BS8" s="2">
        <v>0</v>
      </c>
      <c r="BT8" s="3"/>
      <c r="BU8" s="2"/>
      <c r="BV8" s="3"/>
      <c r="BW8" s="2"/>
      <c r="BX8" s="3"/>
      <c r="BY8" s="4"/>
      <c r="BZ8" s="3"/>
      <c r="CA8" s="2">
        <v>0</v>
      </c>
      <c r="CB8" s="3"/>
      <c r="CC8" s="2"/>
      <c r="CD8" s="3"/>
      <c r="CE8" s="2"/>
      <c r="CF8" s="3"/>
      <c r="CG8" s="4"/>
      <c r="CH8" s="3"/>
      <c r="CI8" s="2">
        <v>0</v>
      </c>
      <c r="CJ8" s="3"/>
      <c r="CK8" s="2">
        <v>0</v>
      </c>
      <c r="CL8" s="3"/>
      <c r="CM8" s="2">
        <f t="shared" si="0"/>
        <v>0</v>
      </c>
      <c r="CN8" s="3"/>
      <c r="CO8" s="4">
        <f t="shared" si="1"/>
        <v>0</v>
      </c>
      <c r="CP8" s="3"/>
      <c r="CQ8" s="2">
        <f>ROUND(G8+O8+W8+AE8+AM8+AU8+BC8+BK8+BS8+CA8+CI8,5)</f>
        <v>0</v>
      </c>
      <c r="CR8" s="3"/>
      <c r="CS8" s="2"/>
      <c r="CT8" s="3"/>
      <c r="CU8" s="2"/>
      <c r="CV8" s="3"/>
      <c r="CW8" s="4"/>
    </row>
    <row r="9" spans="1:101" x14ac:dyDescent="0.25">
      <c r="A9" s="1"/>
      <c r="B9" s="1"/>
      <c r="C9" s="1"/>
      <c r="D9" s="1"/>
      <c r="E9" s="1"/>
      <c r="F9" s="1" t="s">
        <v>20</v>
      </c>
      <c r="G9" s="2">
        <v>125.9</v>
      </c>
      <c r="H9" s="3"/>
      <c r="I9" s="2"/>
      <c r="J9" s="3"/>
      <c r="K9" s="2"/>
      <c r="L9" s="3"/>
      <c r="M9" s="4"/>
      <c r="N9" s="3"/>
      <c r="O9" s="2">
        <v>0</v>
      </c>
      <c r="P9" s="3"/>
      <c r="Q9" s="2"/>
      <c r="R9" s="3"/>
      <c r="S9" s="2"/>
      <c r="T9" s="3"/>
      <c r="U9" s="4"/>
      <c r="V9" s="3"/>
      <c r="W9" s="2">
        <v>0</v>
      </c>
      <c r="X9" s="3"/>
      <c r="Y9" s="2"/>
      <c r="Z9" s="3"/>
      <c r="AA9" s="2"/>
      <c r="AB9" s="3"/>
      <c r="AC9" s="4"/>
      <c r="AD9" s="3"/>
      <c r="AE9" s="2">
        <v>0</v>
      </c>
      <c r="AF9" s="3"/>
      <c r="AG9" s="2"/>
      <c r="AH9" s="3"/>
      <c r="AI9" s="2"/>
      <c r="AJ9" s="3"/>
      <c r="AK9" s="4"/>
      <c r="AL9" s="3"/>
      <c r="AM9" s="2">
        <v>0</v>
      </c>
      <c r="AN9" s="3"/>
      <c r="AO9" s="2"/>
      <c r="AP9" s="3"/>
      <c r="AQ9" s="2"/>
      <c r="AR9" s="3"/>
      <c r="AS9" s="4"/>
      <c r="AT9" s="3"/>
      <c r="AU9" s="2">
        <v>0</v>
      </c>
      <c r="AV9" s="3"/>
      <c r="AW9" s="2"/>
      <c r="AX9" s="3"/>
      <c r="AY9" s="2"/>
      <c r="AZ9" s="3"/>
      <c r="BA9" s="4"/>
      <c r="BB9" s="3"/>
      <c r="BC9" s="2">
        <v>0</v>
      </c>
      <c r="BD9" s="3"/>
      <c r="BE9" s="2"/>
      <c r="BF9" s="3"/>
      <c r="BG9" s="2"/>
      <c r="BH9" s="3"/>
      <c r="BI9" s="4"/>
      <c r="BJ9" s="3"/>
      <c r="BK9" s="2">
        <v>0</v>
      </c>
      <c r="BL9" s="3"/>
      <c r="BM9" s="2"/>
      <c r="BN9" s="3"/>
      <c r="BO9" s="2"/>
      <c r="BP9" s="3"/>
      <c r="BQ9" s="4"/>
      <c r="BR9" s="3"/>
      <c r="BS9" s="2">
        <v>0</v>
      </c>
      <c r="BT9" s="3"/>
      <c r="BU9" s="2"/>
      <c r="BV9" s="3"/>
      <c r="BW9" s="2"/>
      <c r="BX9" s="3"/>
      <c r="BY9" s="4"/>
      <c r="BZ9" s="3"/>
      <c r="CA9" s="2">
        <v>0</v>
      </c>
      <c r="CB9" s="3"/>
      <c r="CC9" s="2"/>
      <c r="CD9" s="3"/>
      <c r="CE9" s="2"/>
      <c r="CF9" s="3"/>
      <c r="CG9" s="4"/>
      <c r="CH9" s="3"/>
      <c r="CI9" s="2">
        <v>0</v>
      </c>
      <c r="CJ9" s="3"/>
      <c r="CK9" s="2">
        <v>0</v>
      </c>
      <c r="CL9" s="3"/>
      <c r="CM9" s="2">
        <f t="shared" si="0"/>
        <v>0</v>
      </c>
      <c r="CN9" s="3"/>
      <c r="CO9" s="4">
        <f t="shared" si="1"/>
        <v>0</v>
      </c>
      <c r="CP9" s="3"/>
      <c r="CQ9" s="2">
        <v>150</v>
      </c>
      <c r="CR9" s="3"/>
      <c r="CS9" s="2"/>
      <c r="CT9" s="3"/>
      <c r="CU9" s="2"/>
      <c r="CV9" s="3"/>
      <c r="CW9" s="4"/>
    </row>
    <row r="10" spans="1:101" x14ac:dyDescent="0.25">
      <c r="A10" s="1"/>
      <c r="B10" s="1"/>
      <c r="C10" s="1"/>
      <c r="D10" s="1"/>
      <c r="E10" s="1"/>
      <c r="F10" s="1" t="s">
        <v>21</v>
      </c>
      <c r="G10" s="2">
        <v>0</v>
      </c>
      <c r="H10" s="3"/>
      <c r="I10" s="2">
        <v>0</v>
      </c>
      <c r="J10" s="3"/>
      <c r="K10" s="2">
        <f>ROUND((G10-I10),5)</f>
        <v>0</v>
      </c>
      <c r="L10" s="3"/>
      <c r="M10" s="4">
        <f>ROUND(IF(I10=0, IF(G10=0, 0, 1), G10/I10),5)</f>
        <v>0</v>
      </c>
      <c r="N10" s="3"/>
      <c r="O10" s="2">
        <v>0</v>
      </c>
      <c r="P10" s="3"/>
      <c r="Q10" s="2">
        <v>0</v>
      </c>
      <c r="R10" s="3"/>
      <c r="S10" s="2">
        <f>ROUND((O10-Q10),5)</f>
        <v>0</v>
      </c>
      <c r="T10" s="3"/>
      <c r="U10" s="4">
        <f>ROUND(IF(Q10=0, IF(O10=0, 0, 1), O10/Q10),5)</f>
        <v>0</v>
      </c>
      <c r="V10" s="3"/>
      <c r="W10" s="2">
        <v>0</v>
      </c>
      <c r="X10" s="3"/>
      <c r="Y10" s="2">
        <v>0</v>
      </c>
      <c r="Z10" s="3"/>
      <c r="AA10" s="2">
        <f>ROUND((W10-Y10),5)</f>
        <v>0</v>
      </c>
      <c r="AB10" s="3"/>
      <c r="AC10" s="4">
        <f>ROUND(IF(Y10=0, IF(W10=0, 0, 1), W10/Y10),5)</f>
        <v>0</v>
      </c>
      <c r="AD10" s="3"/>
      <c r="AE10" s="2">
        <v>0</v>
      </c>
      <c r="AF10" s="3"/>
      <c r="AG10" s="2">
        <v>490.26</v>
      </c>
      <c r="AH10" s="3"/>
      <c r="AI10" s="2">
        <f>ROUND((AE10-AG10),5)</f>
        <v>-490.26</v>
      </c>
      <c r="AJ10" s="3"/>
      <c r="AK10" s="4">
        <f>ROUND(IF(AG10=0, IF(AE10=0, 0, 1), AE10/AG10),5)</f>
        <v>0</v>
      </c>
      <c r="AL10" s="3"/>
      <c r="AM10" s="2">
        <v>0</v>
      </c>
      <c r="AN10" s="3"/>
      <c r="AO10" s="2">
        <v>303.16000000000003</v>
      </c>
      <c r="AP10" s="3"/>
      <c r="AQ10" s="2">
        <f>ROUND((AM10-AO10),5)</f>
        <v>-303.16000000000003</v>
      </c>
      <c r="AR10" s="3"/>
      <c r="AS10" s="4">
        <f>ROUND(IF(AO10=0, IF(AM10=0, 0, 1), AM10/AO10),5)</f>
        <v>0</v>
      </c>
      <c r="AT10" s="3"/>
      <c r="AU10" s="2">
        <v>0</v>
      </c>
      <c r="AV10" s="3"/>
      <c r="AW10" s="2">
        <v>312.94</v>
      </c>
      <c r="AX10" s="3"/>
      <c r="AY10" s="2">
        <f>ROUND((AU10-AW10),5)</f>
        <v>-312.94</v>
      </c>
      <c r="AZ10" s="3"/>
      <c r="BA10" s="4">
        <f>ROUND(IF(AW10=0, IF(AU10=0, 0, 1), AU10/AW10),5)</f>
        <v>0</v>
      </c>
      <c r="BB10" s="3"/>
      <c r="BC10" s="2">
        <v>0</v>
      </c>
      <c r="BD10" s="3"/>
      <c r="BE10" s="2">
        <v>161.65</v>
      </c>
      <c r="BF10" s="3"/>
      <c r="BG10" s="2">
        <f>ROUND((BC10-BE10),5)</f>
        <v>-161.65</v>
      </c>
      <c r="BH10" s="3"/>
      <c r="BI10" s="4">
        <f>ROUND(IF(BE10=0, IF(BC10=0, 0, 1), BC10/BE10),5)</f>
        <v>0</v>
      </c>
      <c r="BJ10" s="3"/>
      <c r="BK10" s="2">
        <v>0</v>
      </c>
      <c r="BL10" s="3"/>
      <c r="BM10" s="2">
        <v>298.32</v>
      </c>
      <c r="BN10" s="3"/>
      <c r="BO10" s="2">
        <f>ROUND((BK10-BM10),5)</f>
        <v>-298.32</v>
      </c>
      <c r="BP10" s="3"/>
      <c r="BQ10" s="4">
        <f>ROUND(IF(BM10=0, IF(BK10=0, 0, 1), BK10/BM10),5)</f>
        <v>0</v>
      </c>
      <c r="BR10" s="3"/>
      <c r="BS10" s="2">
        <v>0</v>
      </c>
      <c r="BT10" s="3"/>
      <c r="BU10" s="2">
        <v>0</v>
      </c>
      <c r="BV10" s="3"/>
      <c r="BW10" s="2">
        <f>ROUND((BS10-BU10),5)</f>
        <v>0</v>
      </c>
      <c r="BX10" s="3"/>
      <c r="BY10" s="4">
        <f>ROUND(IF(BU10=0, IF(BS10=0, 0, 1), BS10/BU10),5)</f>
        <v>0</v>
      </c>
      <c r="BZ10" s="3"/>
      <c r="CA10" s="2">
        <v>0</v>
      </c>
      <c r="CB10" s="3"/>
      <c r="CC10" s="2">
        <v>0</v>
      </c>
      <c r="CD10" s="3"/>
      <c r="CE10" s="2">
        <f>ROUND((CA10-CC10),5)</f>
        <v>0</v>
      </c>
      <c r="CF10" s="3"/>
      <c r="CG10" s="4">
        <f>ROUND(IF(CC10=0, IF(CA10=0, 0, 1), CA10/CC10),5)</f>
        <v>0</v>
      </c>
      <c r="CH10" s="3"/>
      <c r="CI10" s="2">
        <v>0</v>
      </c>
      <c r="CJ10" s="3"/>
      <c r="CK10" s="2">
        <v>0</v>
      </c>
      <c r="CL10" s="3"/>
      <c r="CM10" s="2">
        <f t="shared" si="0"/>
        <v>0</v>
      </c>
      <c r="CN10" s="3"/>
      <c r="CO10" s="4">
        <f t="shared" si="1"/>
        <v>0</v>
      </c>
      <c r="CP10" s="3"/>
      <c r="CQ10" s="2">
        <f>ROUND(G10+O10+W10+AE10+AM10+AU10+BC10+BK10+BS10+CA10+CI10,5)</f>
        <v>0</v>
      </c>
      <c r="CR10" s="3"/>
      <c r="CS10" s="2"/>
      <c r="CT10" s="3"/>
      <c r="CU10" s="2"/>
      <c r="CV10" s="3"/>
      <c r="CW10" s="4"/>
    </row>
    <row r="11" spans="1:101" x14ac:dyDescent="0.25">
      <c r="A11" s="1"/>
      <c r="B11" s="1"/>
      <c r="C11" s="1"/>
      <c r="D11" s="1"/>
      <c r="E11" s="1"/>
      <c r="F11" s="1" t="s">
        <v>22</v>
      </c>
      <c r="G11" s="2">
        <v>0</v>
      </c>
      <c r="H11" s="3"/>
      <c r="I11" s="2">
        <v>0</v>
      </c>
      <c r="J11" s="3"/>
      <c r="K11" s="2">
        <f>ROUND((G11-I11),5)</f>
        <v>0</v>
      </c>
      <c r="L11" s="3"/>
      <c r="M11" s="4">
        <f>ROUND(IF(I11=0, IF(G11=0, 0, 1), G11/I11),5)</f>
        <v>0</v>
      </c>
      <c r="N11" s="3"/>
      <c r="O11" s="2">
        <v>0</v>
      </c>
      <c r="P11" s="3"/>
      <c r="Q11" s="2">
        <v>79.64</v>
      </c>
      <c r="R11" s="3"/>
      <c r="S11" s="2">
        <f>ROUND((O11-Q11),5)</f>
        <v>-79.64</v>
      </c>
      <c r="T11" s="3"/>
      <c r="U11" s="4">
        <f>ROUND(IF(Q11=0, IF(O11=0, 0, 1), O11/Q11),5)</f>
        <v>0</v>
      </c>
      <c r="V11" s="3"/>
      <c r="W11" s="2">
        <v>0</v>
      </c>
      <c r="X11" s="3"/>
      <c r="Y11" s="2">
        <v>0</v>
      </c>
      <c r="Z11" s="3"/>
      <c r="AA11" s="2">
        <f>ROUND((W11-Y11),5)</f>
        <v>0</v>
      </c>
      <c r="AB11" s="3"/>
      <c r="AC11" s="4">
        <f>ROUND(IF(Y11=0, IF(W11=0, 0, 1), W11/Y11),5)</f>
        <v>0</v>
      </c>
      <c r="AD11" s="3"/>
      <c r="AE11" s="2">
        <v>0</v>
      </c>
      <c r="AF11" s="3"/>
      <c r="AG11" s="2">
        <v>0</v>
      </c>
      <c r="AH11" s="3"/>
      <c r="AI11" s="2">
        <f>ROUND((AE11-AG11),5)</f>
        <v>0</v>
      </c>
      <c r="AJ11" s="3"/>
      <c r="AK11" s="4">
        <f>ROUND(IF(AG11=0, IF(AE11=0, 0, 1), AE11/AG11),5)</f>
        <v>0</v>
      </c>
      <c r="AL11" s="3"/>
      <c r="AM11" s="2">
        <v>0</v>
      </c>
      <c r="AN11" s="3"/>
      <c r="AO11" s="2">
        <v>0</v>
      </c>
      <c r="AP11" s="3"/>
      <c r="AQ11" s="2">
        <f>ROUND((AM11-AO11),5)</f>
        <v>0</v>
      </c>
      <c r="AR11" s="3"/>
      <c r="AS11" s="4">
        <f>ROUND(IF(AO11=0, IF(AM11=0, 0, 1), AM11/AO11),5)</f>
        <v>0</v>
      </c>
      <c r="AT11" s="3"/>
      <c r="AU11" s="2">
        <v>0</v>
      </c>
      <c r="AV11" s="3"/>
      <c r="AW11" s="2">
        <v>0</v>
      </c>
      <c r="AX11" s="3"/>
      <c r="AY11" s="2">
        <f>ROUND((AU11-AW11),5)</f>
        <v>0</v>
      </c>
      <c r="AZ11" s="3"/>
      <c r="BA11" s="4">
        <f>ROUND(IF(AW11=0, IF(AU11=0, 0, 1), AU11/AW11),5)</f>
        <v>0</v>
      </c>
      <c r="BB11" s="3"/>
      <c r="BC11" s="2">
        <v>0</v>
      </c>
      <c r="BD11" s="3"/>
      <c r="BE11" s="2">
        <v>0</v>
      </c>
      <c r="BF11" s="3"/>
      <c r="BG11" s="2">
        <f>ROUND((BC11-BE11),5)</f>
        <v>0</v>
      </c>
      <c r="BH11" s="3"/>
      <c r="BI11" s="4">
        <f>ROUND(IF(BE11=0, IF(BC11=0, 0, 1), BC11/BE11),5)</f>
        <v>0</v>
      </c>
      <c r="BJ11" s="3"/>
      <c r="BK11" s="2">
        <v>0</v>
      </c>
      <c r="BL11" s="3"/>
      <c r="BM11" s="2">
        <v>0</v>
      </c>
      <c r="BN11" s="3"/>
      <c r="BO11" s="2">
        <f>ROUND((BK11-BM11),5)</f>
        <v>0</v>
      </c>
      <c r="BP11" s="3"/>
      <c r="BQ11" s="4">
        <f>ROUND(IF(BM11=0, IF(BK11=0, 0, 1), BK11/BM11),5)</f>
        <v>0</v>
      </c>
      <c r="BR11" s="3"/>
      <c r="BS11" s="2">
        <v>0</v>
      </c>
      <c r="BT11" s="3"/>
      <c r="BU11" s="2">
        <v>0</v>
      </c>
      <c r="BV11" s="3"/>
      <c r="BW11" s="2">
        <f>ROUND((BS11-BU11),5)</f>
        <v>0</v>
      </c>
      <c r="BX11" s="3"/>
      <c r="BY11" s="4">
        <f>ROUND(IF(BU11=0, IF(BS11=0, 0, 1), BS11/BU11),5)</f>
        <v>0</v>
      </c>
      <c r="BZ11" s="3"/>
      <c r="CA11" s="2">
        <v>243.82</v>
      </c>
      <c r="CB11" s="3"/>
      <c r="CC11" s="2">
        <v>0</v>
      </c>
      <c r="CD11" s="3"/>
      <c r="CE11" s="2">
        <f>ROUND((CA11-CC11),5)</f>
        <v>243.82</v>
      </c>
      <c r="CF11" s="3"/>
      <c r="CG11" s="4">
        <f>ROUND(IF(CC11=0, IF(CA11=0, 0, 1), CA11/CC11),5)</f>
        <v>1</v>
      </c>
      <c r="CH11" s="3"/>
      <c r="CI11" s="2">
        <v>0</v>
      </c>
      <c r="CJ11" s="3"/>
      <c r="CK11" s="2">
        <v>0</v>
      </c>
      <c r="CL11" s="3"/>
      <c r="CM11" s="2">
        <f t="shared" si="0"/>
        <v>0</v>
      </c>
      <c r="CN11" s="3"/>
      <c r="CO11" s="4">
        <f t="shared" si="1"/>
        <v>0</v>
      </c>
      <c r="CP11" s="3"/>
      <c r="CQ11" s="2">
        <v>300</v>
      </c>
      <c r="CR11" s="3"/>
      <c r="CS11" s="2"/>
      <c r="CT11" s="3"/>
      <c r="CU11" s="2"/>
      <c r="CV11" s="3"/>
      <c r="CW11" s="4"/>
    </row>
    <row r="12" spans="1:101" ht="15.75" thickBot="1" x14ac:dyDescent="0.3">
      <c r="A12" s="1"/>
      <c r="B12" s="1"/>
      <c r="C12" s="1"/>
      <c r="D12" s="1"/>
      <c r="E12" s="1"/>
      <c r="F12" s="1" t="s">
        <v>23</v>
      </c>
      <c r="G12" s="5">
        <v>0</v>
      </c>
      <c r="H12" s="3"/>
      <c r="I12" s="5">
        <v>0</v>
      </c>
      <c r="J12" s="3"/>
      <c r="K12" s="5">
        <f>ROUND((G12-I12),5)</f>
        <v>0</v>
      </c>
      <c r="L12" s="3"/>
      <c r="M12" s="6">
        <f>ROUND(IF(I12=0, IF(G12=0, 0, 1), G12/I12),5)</f>
        <v>0</v>
      </c>
      <c r="N12" s="3"/>
      <c r="O12" s="5">
        <v>0</v>
      </c>
      <c r="P12" s="3"/>
      <c r="Q12" s="5">
        <v>0</v>
      </c>
      <c r="R12" s="3"/>
      <c r="S12" s="5">
        <f>ROUND((O12-Q12),5)</f>
        <v>0</v>
      </c>
      <c r="T12" s="3"/>
      <c r="U12" s="6">
        <f>ROUND(IF(Q12=0, IF(O12=0, 0, 1), O12/Q12),5)</f>
        <v>0</v>
      </c>
      <c r="V12" s="3"/>
      <c r="W12" s="5">
        <v>0</v>
      </c>
      <c r="X12" s="3"/>
      <c r="Y12" s="5">
        <v>0</v>
      </c>
      <c r="Z12" s="3"/>
      <c r="AA12" s="5">
        <f>ROUND((W12-Y12),5)</f>
        <v>0</v>
      </c>
      <c r="AB12" s="3"/>
      <c r="AC12" s="6">
        <f>ROUND(IF(Y12=0, IF(W12=0, 0, 1), W12/Y12),5)</f>
        <v>0</v>
      </c>
      <c r="AD12" s="3"/>
      <c r="AE12" s="5">
        <v>0</v>
      </c>
      <c r="AF12" s="3"/>
      <c r="AG12" s="5">
        <v>0</v>
      </c>
      <c r="AH12" s="3"/>
      <c r="AI12" s="5">
        <f>ROUND((AE12-AG12),5)</f>
        <v>0</v>
      </c>
      <c r="AJ12" s="3"/>
      <c r="AK12" s="6">
        <f>ROUND(IF(AG12=0, IF(AE12=0, 0, 1), AE12/AG12),5)</f>
        <v>0</v>
      </c>
      <c r="AL12" s="3"/>
      <c r="AM12" s="5">
        <v>0</v>
      </c>
      <c r="AN12" s="3"/>
      <c r="AO12" s="5">
        <v>0</v>
      </c>
      <c r="AP12" s="3"/>
      <c r="AQ12" s="5">
        <f>ROUND((AM12-AO12),5)</f>
        <v>0</v>
      </c>
      <c r="AR12" s="3"/>
      <c r="AS12" s="6">
        <f>ROUND(IF(AO12=0, IF(AM12=0, 0, 1), AM12/AO12),5)</f>
        <v>0</v>
      </c>
      <c r="AT12" s="3"/>
      <c r="AU12" s="5">
        <v>0</v>
      </c>
      <c r="AV12" s="3"/>
      <c r="AW12" s="5">
        <v>0</v>
      </c>
      <c r="AX12" s="3"/>
      <c r="AY12" s="5">
        <f>ROUND((AU12-AW12),5)</f>
        <v>0</v>
      </c>
      <c r="AZ12" s="3"/>
      <c r="BA12" s="6">
        <f>ROUND(IF(AW12=0, IF(AU12=0, 0, 1), AU12/AW12),5)</f>
        <v>0</v>
      </c>
      <c r="BB12" s="3"/>
      <c r="BC12" s="5">
        <v>0</v>
      </c>
      <c r="BD12" s="3"/>
      <c r="BE12" s="5">
        <v>0</v>
      </c>
      <c r="BF12" s="3"/>
      <c r="BG12" s="5">
        <f>ROUND((BC12-BE12),5)</f>
        <v>0</v>
      </c>
      <c r="BH12" s="3"/>
      <c r="BI12" s="6">
        <f>ROUND(IF(BE12=0, IF(BC12=0, 0, 1), BC12/BE12),5)</f>
        <v>0</v>
      </c>
      <c r="BJ12" s="3"/>
      <c r="BK12" s="5">
        <v>0</v>
      </c>
      <c r="BL12" s="3"/>
      <c r="BM12" s="5">
        <v>0</v>
      </c>
      <c r="BN12" s="3"/>
      <c r="BO12" s="5">
        <f>ROUND((BK12-BM12),5)</f>
        <v>0</v>
      </c>
      <c r="BP12" s="3"/>
      <c r="BQ12" s="6">
        <f>ROUND(IF(BM12=0, IF(BK12=0, 0, 1), BK12/BM12),5)</f>
        <v>0</v>
      </c>
      <c r="BR12" s="3"/>
      <c r="BS12" s="5">
        <v>0</v>
      </c>
      <c r="BT12" s="3"/>
      <c r="BU12" s="5">
        <v>0</v>
      </c>
      <c r="BV12" s="3"/>
      <c r="BW12" s="5">
        <f>ROUND((BS12-BU12),5)</f>
        <v>0</v>
      </c>
      <c r="BX12" s="3"/>
      <c r="BY12" s="6">
        <f>ROUND(IF(BU12=0, IF(BS12=0, 0, 1), BS12/BU12),5)</f>
        <v>0</v>
      </c>
      <c r="BZ12" s="3"/>
      <c r="CA12" s="5">
        <v>0</v>
      </c>
      <c r="CB12" s="3"/>
      <c r="CC12" s="5">
        <v>511.73</v>
      </c>
      <c r="CD12" s="3"/>
      <c r="CE12" s="5">
        <f>ROUND((CA12-CC12),5)</f>
        <v>-511.73</v>
      </c>
      <c r="CF12" s="3"/>
      <c r="CG12" s="6">
        <f>ROUND(IF(CC12=0, IF(CA12=0, 0, 1), CA12/CC12),5)</f>
        <v>0</v>
      </c>
      <c r="CH12" s="3"/>
      <c r="CI12" s="5">
        <v>0</v>
      </c>
      <c r="CJ12" s="3"/>
      <c r="CK12" s="5">
        <v>25.99</v>
      </c>
      <c r="CL12" s="3"/>
      <c r="CM12" s="5">
        <f t="shared" si="0"/>
        <v>-25.99</v>
      </c>
      <c r="CN12" s="3"/>
      <c r="CO12" s="6">
        <f t="shared" si="1"/>
        <v>0</v>
      </c>
      <c r="CP12" s="3"/>
      <c r="CQ12" s="5">
        <f>ROUND(G12+O12+W12+AE12+AM12+AU12+BC12+BK12+BS12+CA12+CI12,5)</f>
        <v>0</v>
      </c>
      <c r="CR12" s="3"/>
      <c r="CS12" s="5"/>
      <c r="CT12" s="3"/>
      <c r="CU12" s="5"/>
      <c r="CV12" s="3"/>
      <c r="CW12" s="6"/>
    </row>
    <row r="13" spans="1:101" x14ac:dyDescent="0.25">
      <c r="A13" s="1"/>
      <c r="B13" s="1"/>
      <c r="C13" s="1"/>
      <c r="D13" s="1"/>
      <c r="E13" s="1" t="s">
        <v>24</v>
      </c>
      <c r="F13" s="1"/>
      <c r="G13" s="2">
        <f>ROUND(SUM(G6:G12),5)</f>
        <v>1330.78</v>
      </c>
      <c r="H13" s="3"/>
      <c r="I13" s="2">
        <f>ROUND(SUM(I6:I12),5)</f>
        <v>0</v>
      </c>
      <c r="J13" s="3"/>
      <c r="K13" s="2">
        <f>ROUND((G13-I13),5)</f>
        <v>1330.78</v>
      </c>
      <c r="L13" s="3"/>
      <c r="M13" s="4">
        <f>ROUND(IF(I13=0, IF(G13=0, 0, 1), G13/I13),5)</f>
        <v>1</v>
      </c>
      <c r="N13" s="3"/>
      <c r="O13" s="2">
        <f>ROUND(SUM(O6:O12),5)</f>
        <v>0</v>
      </c>
      <c r="P13" s="3"/>
      <c r="Q13" s="2">
        <f>ROUND(SUM(Q6:Q12),5)</f>
        <v>953.82</v>
      </c>
      <c r="R13" s="3"/>
      <c r="S13" s="2">
        <f>ROUND((O13-Q13),5)</f>
        <v>-953.82</v>
      </c>
      <c r="T13" s="3"/>
      <c r="U13" s="4">
        <f>ROUND(IF(Q13=0, IF(O13=0, 0, 1), O13/Q13),5)</f>
        <v>0</v>
      </c>
      <c r="V13" s="3"/>
      <c r="W13" s="2">
        <f>ROUND(SUM(W6:W12),5)</f>
        <v>582.05999999999995</v>
      </c>
      <c r="X13" s="3"/>
      <c r="Y13" s="2">
        <f>ROUND(SUM(Y6:Y12),5)</f>
        <v>0</v>
      </c>
      <c r="Z13" s="3"/>
      <c r="AA13" s="2">
        <f>ROUND((W13-Y13),5)</f>
        <v>582.05999999999995</v>
      </c>
      <c r="AB13" s="3"/>
      <c r="AC13" s="4">
        <f>ROUND(IF(Y13=0, IF(W13=0, 0, 1), W13/Y13),5)</f>
        <v>1</v>
      </c>
      <c r="AD13" s="3"/>
      <c r="AE13" s="2">
        <f>ROUND(SUM(AE6:AE12),5)</f>
        <v>20325.97</v>
      </c>
      <c r="AF13" s="3"/>
      <c r="AG13" s="2">
        <f>ROUND(SUM(AG6:AG12),5)</f>
        <v>22348.69</v>
      </c>
      <c r="AH13" s="3"/>
      <c r="AI13" s="2">
        <f>ROUND((AE13-AG13),5)</f>
        <v>-2022.72</v>
      </c>
      <c r="AJ13" s="3"/>
      <c r="AK13" s="4">
        <f>ROUND(IF(AG13=0, IF(AE13=0, 0, 1), AE13/AG13),5)</f>
        <v>0.90949000000000002</v>
      </c>
      <c r="AL13" s="3"/>
      <c r="AM13" s="2">
        <f>ROUND(SUM(AM6:AM12),5)</f>
        <v>22553.55</v>
      </c>
      <c r="AN13" s="3"/>
      <c r="AO13" s="2">
        <f>ROUND(SUM(AO6:AO12),5)</f>
        <v>21420.400000000001</v>
      </c>
      <c r="AP13" s="3"/>
      <c r="AQ13" s="2">
        <f>ROUND((AM13-AO13),5)</f>
        <v>1133.1500000000001</v>
      </c>
      <c r="AR13" s="3"/>
      <c r="AS13" s="4">
        <f>ROUND(IF(AO13=0, IF(AM13=0, 0, 1), AM13/AO13),5)</f>
        <v>1.0528999999999999</v>
      </c>
      <c r="AT13" s="3"/>
      <c r="AU13" s="2">
        <f>ROUND(SUM(AU6:AU12),5)</f>
        <v>959.49</v>
      </c>
      <c r="AV13" s="3"/>
      <c r="AW13" s="2">
        <f>ROUND(SUM(AW6:AW12),5)</f>
        <v>312.94</v>
      </c>
      <c r="AX13" s="3"/>
      <c r="AY13" s="2">
        <f>ROUND((AU13-AW13),5)</f>
        <v>646.54999999999995</v>
      </c>
      <c r="AZ13" s="3"/>
      <c r="BA13" s="4">
        <f>ROUND(IF(AW13=0, IF(AU13=0, 0, 1), AU13/AW13),5)</f>
        <v>3.0660500000000002</v>
      </c>
      <c r="BB13" s="3"/>
      <c r="BC13" s="2">
        <f>ROUND(SUM(BC6:BC12),5)</f>
        <v>2900.16</v>
      </c>
      <c r="BD13" s="3"/>
      <c r="BE13" s="2">
        <f>ROUND(SUM(BE6:BE12),5)</f>
        <v>3913.3</v>
      </c>
      <c r="BF13" s="3"/>
      <c r="BG13" s="2">
        <f>ROUND((BC13-BE13),5)</f>
        <v>-1013.14</v>
      </c>
      <c r="BH13" s="3"/>
      <c r="BI13" s="4">
        <f>ROUND(IF(BE13=0, IF(BC13=0, 0, 1), BC13/BE13),5)</f>
        <v>0.74109999999999998</v>
      </c>
      <c r="BJ13" s="3"/>
      <c r="BK13" s="2">
        <f>ROUND(SUM(BK6:BK12),5)</f>
        <v>606.72</v>
      </c>
      <c r="BL13" s="3"/>
      <c r="BM13" s="2">
        <f>ROUND(SUM(BM6:BM12),5)</f>
        <v>695.76</v>
      </c>
      <c r="BN13" s="3"/>
      <c r="BO13" s="2">
        <f>ROUND((BK13-BM13),5)</f>
        <v>-89.04</v>
      </c>
      <c r="BP13" s="3"/>
      <c r="BQ13" s="4">
        <f>ROUND(IF(BM13=0, IF(BK13=0, 0, 1), BK13/BM13),5)</f>
        <v>0.87202000000000002</v>
      </c>
      <c r="BR13" s="3"/>
      <c r="BS13" s="2">
        <f>ROUND(SUM(BS6:BS12),5)</f>
        <v>813.83</v>
      </c>
      <c r="BT13" s="3"/>
      <c r="BU13" s="2">
        <f>ROUND(SUM(BU6:BU12),5)</f>
        <v>138.77000000000001</v>
      </c>
      <c r="BV13" s="3"/>
      <c r="BW13" s="2">
        <f>ROUND((BS13-BU13),5)</f>
        <v>675.06</v>
      </c>
      <c r="BX13" s="3"/>
      <c r="BY13" s="4">
        <f>ROUND(IF(BU13=0, IF(BS13=0, 0, 1), BS13/BU13),5)</f>
        <v>5.8646000000000003</v>
      </c>
      <c r="BZ13" s="3"/>
      <c r="CA13" s="2">
        <f>ROUND(SUM(CA6:CA12),5)</f>
        <v>448.1</v>
      </c>
      <c r="CB13" s="3"/>
      <c r="CC13" s="2">
        <f>ROUND(SUM(CC6:CC12),5)</f>
        <v>511.73</v>
      </c>
      <c r="CD13" s="3"/>
      <c r="CE13" s="2">
        <f>ROUND((CA13-CC13),5)</f>
        <v>-63.63</v>
      </c>
      <c r="CF13" s="3"/>
      <c r="CG13" s="4">
        <f>ROUND(IF(CC13=0, IF(CA13=0, 0, 1), CA13/CC13),5)</f>
        <v>0.87565999999999999</v>
      </c>
      <c r="CH13" s="3"/>
      <c r="CI13" s="2">
        <f>ROUND(SUM(CI6:CI12),5)</f>
        <v>263.79000000000002</v>
      </c>
      <c r="CJ13" s="3"/>
      <c r="CK13" s="2">
        <f>ROUND(SUM(CK6:CK12),5)</f>
        <v>25.99</v>
      </c>
      <c r="CL13" s="3"/>
      <c r="CM13" s="2">
        <f t="shared" si="0"/>
        <v>237.8</v>
      </c>
      <c r="CN13" s="3"/>
      <c r="CO13" s="4">
        <f t="shared" si="1"/>
        <v>10.14967</v>
      </c>
      <c r="CP13" s="3"/>
      <c r="CQ13" s="21">
        <f>SUM(CQ7:CQ12)</f>
        <v>52450</v>
      </c>
      <c r="CR13" s="3"/>
      <c r="CS13" s="2"/>
      <c r="CT13" s="3"/>
      <c r="CU13" s="2"/>
      <c r="CV13" s="3"/>
      <c r="CW13" s="4"/>
    </row>
    <row r="14" spans="1:101" x14ac:dyDescent="0.25">
      <c r="A14" s="1"/>
      <c r="B14" s="1"/>
      <c r="C14" s="1"/>
      <c r="D14" s="1"/>
      <c r="E14" s="1" t="s">
        <v>25</v>
      </c>
      <c r="F14" s="1"/>
      <c r="G14" s="2"/>
      <c r="H14" s="3"/>
      <c r="I14" s="2"/>
      <c r="J14" s="3"/>
      <c r="K14" s="2"/>
      <c r="L14" s="3"/>
      <c r="M14" s="4"/>
      <c r="N14" s="3"/>
      <c r="O14" s="2"/>
      <c r="P14" s="3"/>
      <c r="Q14" s="2"/>
      <c r="R14" s="3"/>
      <c r="S14" s="2"/>
      <c r="T14" s="3"/>
      <c r="U14" s="4"/>
      <c r="V14" s="3"/>
      <c r="W14" s="2"/>
      <c r="X14" s="3"/>
      <c r="Y14" s="2"/>
      <c r="Z14" s="3"/>
      <c r="AA14" s="2"/>
      <c r="AB14" s="3"/>
      <c r="AC14" s="4"/>
      <c r="AD14" s="3"/>
      <c r="AE14" s="2"/>
      <c r="AF14" s="3"/>
      <c r="AG14" s="2"/>
      <c r="AH14" s="3"/>
      <c r="AI14" s="2"/>
      <c r="AJ14" s="3"/>
      <c r="AK14" s="4"/>
      <c r="AL14" s="3"/>
      <c r="AM14" s="2"/>
      <c r="AN14" s="3"/>
      <c r="AO14" s="2"/>
      <c r="AP14" s="3"/>
      <c r="AQ14" s="2"/>
      <c r="AR14" s="3"/>
      <c r="AS14" s="4"/>
      <c r="AT14" s="3"/>
      <c r="AU14" s="2"/>
      <c r="AV14" s="3"/>
      <c r="AW14" s="2"/>
      <c r="AX14" s="3"/>
      <c r="AY14" s="2"/>
      <c r="AZ14" s="3"/>
      <c r="BA14" s="4"/>
      <c r="BB14" s="3"/>
      <c r="BC14" s="2"/>
      <c r="BD14" s="3"/>
      <c r="BE14" s="2"/>
      <c r="BF14" s="3"/>
      <c r="BG14" s="2"/>
      <c r="BH14" s="3"/>
      <c r="BI14" s="4"/>
      <c r="BJ14" s="3"/>
      <c r="BK14" s="2"/>
      <c r="BL14" s="3"/>
      <c r="BM14" s="2"/>
      <c r="BN14" s="3"/>
      <c r="BO14" s="2"/>
      <c r="BP14" s="3"/>
      <c r="BQ14" s="4"/>
      <c r="BR14" s="3"/>
      <c r="BS14" s="2"/>
      <c r="BT14" s="3"/>
      <c r="BU14" s="2"/>
      <c r="BV14" s="3"/>
      <c r="BW14" s="2"/>
      <c r="BX14" s="3"/>
      <c r="BY14" s="4"/>
      <c r="BZ14" s="3"/>
      <c r="CA14" s="2"/>
      <c r="CB14" s="3"/>
      <c r="CC14" s="2"/>
      <c r="CD14" s="3"/>
      <c r="CE14" s="2"/>
      <c r="CF14" s="3"/>
      <c r="CG14" s="4"/>
      <c r="CH14" s="3"/>
      <c r="CI14" s="2"/>
      <c r="CJ14" s="3"/>
      <c r="CK14" s="2"/>
      <c r="CL14" s="3"/>
      <c r="CM14" s="2"/>
      <c r="CN14" s="3"/>
      <c r="CO14" s="4"/>
      <c r="CP14" s="3"/>
      <c r="CQ14" s="2"/>
      <c r="CR14" s="3"/>
      <c r="CS14" s="2"/>
      <c r="CT14" s="3"/>
      <c r="CU14" s="2"/>
      <c r="CV14" s="3"/>
      <c r="CW14" s="4"/>
    </row>
    <row r="15" spans="1:101" x14ac:dyDescent="0.25">
      <c r="A15" s="1"/>
      <c r="B15" s="1"/>
      <c r="C15" s="1"/>
      <c r="D15" s="1"/>
      <c r="E15" s="1"/>
      <c r="F15" s="1" t="s">
        <v>26</v>
      </c>
      <c r="G15" s="2">
        <v>1274</v>
      </c>
      <c r="H15" s="3"/>
      <c r="I15" s="2">
        <v>0</v>
      </c>
      <c r="J15" s="3"/>
      <c r="K15" s="2">
        <f>ROUND((G15-I15),5)</f>
        <v>1274</v>
      </c>
      <c r="L15" s="3"/>
      <c r="M15" s="4">
        <f>ROUND(IF(I15=0, IF(G15=0, 0, 1), G15/I15),5)</f>
        <v>1</v>
      </c>
      <c r="N15" s="3"/>
      <c r="O15" s="2">
        <v>1540.81</v>
      </c>
      <c r="P15" s="3"/>
      <c r="Q15" s="2">
        <v>0</v>
      </c>
      <c r="R15" s="3"/>
      <c r="S15" s="2">
        <f>ROUND((O15-Q15),5)</f>
        <v>1540.81</v>
      </c>
      <c r="T15" s="3"/>
      <c r="U15" s="4">
        <f>ROUND(IF(Q15=0, IF(O15=0, 0, 1), O15/Q15),5)</f>
        <v>1</v>
      </c>
      <c r="V15" s="3"/>
      <c r="W15" s="2">
        <v>270.5</v>
      </c>
      <c r="X15" s="3"/>
      <c r="Y15" s="2">
        <v>2090.54</v>
      </c>
      <c r="Z15" s="3"/>
      <c r="AA15" s="2">
        <f>ROUND((W15-Y15),5)</f>
        <v>-1820.04</v>
      </c>
      <c r="AB15" s="3"/>
      <c r="AC15" s="4">
        <f>ROUND(IF(Y15=0, IF(W15=0, 0, 1), W15/Y15),5)</f>
        <v>0.12939000000000001</v>
      </c>
      <c r="AD15" s="3"/>
      <c r="AE15" s="2">
        <v>1366.2</v>
      </c>
      <c r="AF15" s="3"/>
      <c r="AG15" s="2">
        <v>0</v>
      </c>
      <c r="AH15" s="3"/>
      <c r="AI15" s="2">
        <f>ROUND((AE15-AG15),5)</f>
        <v>1366.2</v>
      </c>
      <c r="AJ15" s="3"/>
      <c r="AK15" s="4">
        <f>ROUND(IF(AG15=0, IF(AE15=0, 0, 1), AE15/AG15),5)</f>
        <v>1</v>
      </c>
      <c r="AL15" s="3"/>
      <c r="AM15" s="2">
        <v>0</v>
      </c>
      <c r="AN15" s="3"/>
      <c r="AO15" s="2">
        <v>171.5</v>
      </c>
      <c r="AP15" s="3"/>
      <c r="AQ15" s="2">
        <f>ROUND((AM15-AO15),5)</f>
        <v>-171.5</v>
      </c>
      <c r="AR15" s="3"/>
      <c r="AS15" s="4">
        <f>ROUND(IF(AO15=0, IF(AM15=0, 0, 1), AM15/AO15),5)</f>
        <v>0</v>
      </c>
      <c r="AT15" s="3"/>
      <c r="AU15" s="2">
        <v>1253.6600000000001</v>
      </c>
      <c r="AV15" s="3"/>
      <c r="AW15" s="2">
        <v>0</v>
      </c>
      <c r="AX15" s="3"/>
      <c r="AY15" s="2">
        <f>ROUND((AU15-AW15),5)</f>
        <v>1253.6600000000001</v>
      </c>
      <c r="AZ15" s="3"/>
      <c r="BA15" s="4">
        <f>ROUND(IF(AW15=0, IF(AU15=0, 0, 1), AU15/AW15),5)</f>
        <v>1</v>
      </c>
      <c r="BB15" s="3"/>
      <c r="BC15" s="2">
        <v>3209.5</v>
      </c>
      <c r="BD15" s="3"/>
      <c r="BE15" s="2">
        <v>1718.22</v>
      </c>
      <c r="BF15" s="3"/>
      <c r="BG15" s="2">
        <f>ROUND((BC15-BE15),5)</f>
        <v>1491.28</v>
      </c>
      <c r="BH15" s="3"/>
      <c r="BI15" s="4">
        <f>ROUND(IF(BE15=0, IF(BC15=0, 0, 1), BC15/BE15),5)</f>
        <v>1.86792</v>
      </c>
      <c r="BJ15" s="3"/>
      <c r="BK15" s="2">
        <v>44.1</v>
      </c>
      <c r="BL15" s="3"/>
      <c r="BM15" s="2">
        <v>1005.22</v>
      </c>
      <c r="BN15" s="3"/>
      <c r="BO15" s="2">
        <f>ROUND((BK15-BM15),5)</f>
        <v>-961.12</v>
      </c>
      <c r="BP15" s="3"/>
      <c r="BQ15" s="4">
        <f>ROUND(IF(BM15=0, IF(BK15=0, 0, 1), BK15/BM15),5)</f>
        <v>4.3869999999999999E-2</v>
      </c>
      <c r="BR15" s="3"/>
      <c r="BS15" s="2">
        <v>939.1</v>
      </c>
      <c r="BT15" s="3"/>
      <c r="BU15" s="2">
        <v>110.25</v>
      </c>
      <c r="BV15" s="3"/>
      <c r="BW15" s="2">
        <f>ROUND((BS15-BU15),5)</f>
        <v>828.85</v>
      </c>
      <c r="BX15" s="3"/>
      <c r="BY15" s="4">
        <f>ROUND(IF(BU15=0, IF(BS15=0, 0, 1), BS15/BU15),5)</f>
        <v>8.5179100000000005</v>
      </c>
      <c r="BZ15" s="3"/>
      <c r="CA15" s="2">
        <v>1795.85</v>
      </c>
      <c r="CB15" s="3"/>
      <c r="CC15" s="2">
        <v>700.7</v>
      </c>
      <c r="CD15" s="3"/>
      <c r="CE15" s="2">
        <f>ROUND((CA15-CC15),5)</f>
        <v>1095.1500000000001</v>
      </c>
      <c r="CF15" s="3"/>
      <c r="CG15" s="4">
        <f>ROUND(IF(CC15=0, IF(CA15=0, 0, 1), CA15/CC15),5)</f>
        <v>2.5629400000000002</v>
      </c>
      <c r="CH15" s="3"/>
      <c r="CI15" s="2">
        <v>985.39</v>
      </c>
      <c r="CJ15" s="3"/>
      <c r="CK15" s="2">
        <v>541.45000000000005</v>
      </c>
      <c r="CL15" s="3"/>
      <c r="CM15" s="2">
        <f t="shared" ref="CM15:CM20" si="2">ROUND((CI15-CK15),5)</f>
        <v>443.94</v>
      </c>
      <c r="CN15" s="3"/>
      <c r="CO15" s="4">
        <f t="shared" ref="CO15:CO20" si="3">ROUND(IF(CK15=0, IF(CI15=0, 0, 1), CI15/CK15),5)</f>
        <v>1.8199099999999999</v>
      </c>
      <c r="CP15" s="3"/>
      <c r="CQ15" s="2">
        <v>11000</v>
      </c>
      <c r="CR15" s="3"/>
      <c r="CS15" s="2"/>
      <c r="CT15" s="3"/>
      <c r="CU15" s="2"/>
      <c r="CV15" s="3"/>
      <c r="CW15" s="4"/>
    </row>
    <row r="16" spans="1:101" x14ac:dyDescent="0.25">
      <c r="A16" s="1"/>
      <c r="B16" s="1"/>
      <c r="C16" s="1"/>
      <c r="D16" s="1"/>
      <c r="E16" s="1"/>
      <c r="F16" s="1" t="s">
        <v>27</v>
      </c>
      <c r="G16" s="2">
        <v>2845.93</v>
      </c>
      <c r="H16" s="3"/>
      <c r="I16" s="2">
        <v>1327.72</v>
      </c>
      <c r="J16" s="3"/>
      <c r="K16" s="2">
        <f>ROUND((G16-I16),5)</f>
        <v>1518.21</v>
      </c>
      <c r="L16" s="3"/>
      <c r="M16" s="4">
        <f>ROUND(IF(I16=0, IF(G16=0, 0, 1), G16/I16),5)</f>
        <v>2.1434700000000002</v>
      </c>
      <c r="N16" s="3"/>
      <c r="O16" s="2">
        <v>4279.1000000000004</v>
      </c>
      <c r="P16" s="3"/>
      <c r="Q16" s="2">
        <v>3291.33</v>
      </c>
      <c r="R16" s="3"/>
      <c r="S16" s="2">
        <f>ROUND((O16-Q16),5)</f>
        <v>987.77</v>
      </c>
      <c r="T16" s="3"/>
      <c r="U16" s="4">
        <f>ROUND(IF(Q16=0, IF(O16=0, 0, 1), O16/Q16),5)</f>
        <v>1.3001100000000001</v>
      </c>
      <c r="V16" s="3"/>
      <c r="W16" s="2">
        <v>3161.72</v>
      </c>
      <c r="X16" s="3"/>
      <c r="Y16" s="2">
        <v>4266.78</v>
      </c>
      <c r="Z16" s="3"/>
      <c r="AA16" s="2">
        <f>ROUND((W16-Y16),5)</f>
        <v>-1105.06</v>
      </c>
      <c r="AB16" s="3"/>
      <c r="AC16" s="4">
        <f>ROUND(IF(Y16=0, IF(W16=0, 0, 1), W16/Y16),5)</f>
        <v>0.74100999999999995</v>
      </c>
      <c r="AD16" s="3"/>
      <c r="AE16" s="2">
        <v>3144.95</v>
      </c>
      <c r="AF16" s="3"/>
      <c r="AG16" s="2">
        <v>1868.53</v>
      </c>
      <c r="AH16" s="3"/>
      <c r="AI16" s="2">
        <f>ROUND((AE16-AG16),5)</f>
        <v>1276.42</v>
      </c>
      <c r="AJ16" s="3"/>
      <c r="AK16" s="4">
        <f>ROUND(IF(AG16=0, IF(AE16=0, 0, 1), AE16/AG16),5)</f>
        <v>1.6831100000000001</v>
      </c>
      <c r="AL16" s="3"/>
      <c r="AM16" s="2">
        <v>4857.75</v>
      </c>
      <c r="AN16" s="3"/>
      <c r="AO16" s="2">
        <v>2800.89</v>
      </c>
      <c r="AP16" s="3"/>
      <c r="AQ16" s="2">
        <f>ROUND((AM16-AO16),5)</f>
        <v>2056.86</v>
      </c>
      <c r="AR16" s="3"/>
      <c r="AS16" s="4">
        <f>ROUND(IF(AO16=0, IF(AM16=0, 0, 1), AM16/AO16),5)</f>
        <v>1.7343599999999999</v>
      </c>
      <c r="AT16" s="3"/>
      <c r="AU16" s="2">
        <v>3830.97</v>
      </c>
      <c r="AV16" s="3"/>
      <c r="AW16" s="2">
        <v>3782.03</v>
      </c>
      <c r="AX16" s="3"/>
      <c r="AY16" s="2">
        <f>ROUND((AU16-AW16),5)</f>
        <v>48.94</v>
      </c>
      <c r="AZ16" s="3"/>
      <c r="BA16" s="4">
        <f>ROUND(IF(AW16=0, IF(AU16=0, 0, 1), AU16/AW16),5)</f>
        <v>1.01294</v>
      </c>
      <c r="BB16" s="3"/>
      <c r="BC16" s="2">
        <v>2256.8000000000002</v>
      </c>
      <c r="BD16" s="3"/>
      <c r="BE16" s="2">
        <v>1927.72</v>
      </c>
      <c r="BF16" s="3"/>
      <c r="BG16" s="2">
        <f>ROUND((BC16-BE16),5)</f>
        <v>329.08</v>
      </c>
      <c r="BH16" s="3"/>
      <c r="BI16" s="4">
        <f>ROUND(IF(BE16=0, IF(BC16=0, 0, 1), BC16/BE16),5)</f>
        <v>1.1707099999999999</v>
      </c>
      <c r="BJ16" s="3"/>
      <c r="BK16" s="2">
        <v>4869.75</v>
      </c>
      <c r="BL16" s="3"/>
      <c r="BM16" s="2">
        <v>3890.04</v>
      </c>
      <c r="BN16" s="3"/>
      <c r="BO16" s="2">
        <f>ROUND((BK16-BM16),5)</f>
        <v>979.71</v>
      </c>
      <c r="BP16" s="3"/>
      <c r="BQ16" s="4">
        <f>ROUND(IF(BM16=0, IF(BK16=0, 0, 1), BK16/BM16),5)</f>
        <v>1.2518499999999999</v>
      </c>
      <c r="BR16" s="3"/>
      <c r="BS16" s="2">
        <v>3344.04</v>
      </c>
      <c r="BT16" s="3"/>
      <c r="BU16" s="2">
        <v>2932.38</v>
      </c>
      <c r="BV16" s="3"/>
      <c r="BW16" s="2">
        <f>ROUND((BS16-BU16),5)</f>
        <v>411.66</v>
      </c>
      <c r="BX16" s="3"/>
      <c r="BY16" s="4">
        <f>ROUND(IF(BU16=0, IF(BS16=0, 0, 1), BS16/BU16),5)</f>
        <v>1.1403799999999999</v>
      </c>
      <c r="BZ16" s="3"/>
      <c r="CA16" s="2">
        <v>2513.98</v>
      </c>
      <c r="CB16" s="3"/>
      <c r="CC16" s="2">
        <v>700</v>
      </c>
      <c r="CD16" s="3"/>
      <c r="CE16" s="2">
        <f>ROUND((CA16-CC16),5)</f>
        <v>1813.98</v>
      </c>
      <c r="CF16" s="3"/>
      <c r="CG16" s="4">
        <f>ROUND(IF(CC16=0, IF(CA16=0, 0, 1), CA16/CC16),5)</f>
        <v>3.5914000000000001</v>
      </c>
      <c r="CH16" s="3"/>
      <c r="CI16" s="2">
        <v>5411.68</v>
      </c>
      <c r="CJ16" s="3"/>
      <c r="CK16" s="2">
        <v>910</v>
      </c>
      <c r="CL16" s="3"/>
      <c r="CM16" s="2">
        <f t="shared" si="2"/>
        <v>4501.68</v>
      </c>
      <c r="CN16" s="3"/>
      <c r="CO16" s="4">
        <f t="shared" si="3"/>
        <v>5.9469000000000003</v>
      </c>
      <c r="CP16" s="3"/>
      <c r="CQ16" s="2">
        <v>38000</v>
      </c>
      <c r="CR16" s="3"/>
      <c r="CS16" s="2"/>
      <c r="CT16" s="3"/>
      <c r="CU16" s="2"/>
      <c r="CV16" s="3"/>
      <c r="CW16" s="4"/>
    </row>
    <row r="17" spans="1:101" ht="15.75" thickBot="1" x14ac:dyDescent="0.3">
      <c r="A17" s="1"/>
      <c r="B17" s="1"/>
      <c r="C17" s="1"/>
      <c r="D17" s="1"/>
      <c r="E17" s="1"/>
      <c r="F17" s="1" t="s">
        <v>28</v>
      </c>
      <c r="G17" s="5">
        <v>0</v>
      </c>
      <c r="H17" s="3"/>
      <c r="I17" s="5"/>
      <c r="J17" s="3"/>
      <c r="K17" s="5"/>
      <c r="L17" s="3"/>
      <c r="M17" s="6"/>
      <c r="N17" s="3"/>
      <c r="O17" s="5">
        <v>0</v>
      </c>
      <c r="P17" s="3"/>
      <c r="Q17" s="5"/>
      <c r="R17" s="3"/>
      <c r="S17" s="5"/>
      <c r="T17" s="3"/>
      <c r="U17" s="6"/>
      <c r="V17" s="3"/>
      <c r="W17" s="5">
        <v>0</v>
      </c>
      <c r="X17" s="3"/>
      <c r="Y17" s="5"/>
      <c r="Z17" s="3"/>
      <c r="AA17" s="5"/>
      <c r="AB17" s="3"/>
      <c r="AC17" s="6"/>
      <c r="AD17" s="3"/>
      <c r="AE17" s="5">
        <v>0</v>
      </c>
      <c r="AF17" s="3"/>
      <c r="AG17" s="5"/>
      <c r="AH17" s="3"/>
      <c r="AI17" s="5"/>
      <c r="AJ17" s="3"/>
      <c r="AK17" s="6"/>
      <c r="AL17" s="3"/>
      <c r="AM17" s="5">
        <v>0</v>
      </c>
      <c r="AN17" s="3"/>
      <c r="AO17" s="5"/>
      <c r="AP17" s="3"/>
      <c r="AQ17" s="5"/>
      <c r="AR17" s="3"/>
      <c r="AS17" s="6"/>
      <c r="AT17" s="3"/>
      <c r="AU17" s="5">
        <v>0</v>
      </c>
      <c r="AV17" s="3"/>
      <c r="AW17" s="5"/>
      <c r="AX17" s="3"/>
      <c r="AY17" s="5"/>
      <c r="AZ17" s="3"/>
      <c r="BA17" s="6"/>
      <c r="BB17" s="3"/>
      <c r="BC17" s="5">
        <v>0</v>
      </c>
      <c r="BD17" s="3"/>
      <c r="BE17" s="5"/>
      <c r="BF17" s="3"/>
      <c r="BG17" s="5"/>
      <c r="BH17" s="3"/>
      <c r="BI17" s="6"/>
      <c r="BJ17" s="3"/>
      <c r="BK17" s="5">
        <v>0</v>
      </c>
      <c r="BL17" s="3"/>
      <c r="BM17" s="5"/>
      <c r="BN17" s="3"/>
      <c r="BO17" s="5"/>
      <c r="BP17" s="3"/>
      <c r="BQ17" s="6"/>
      <c r="BR17" s="3"/>
      <c r="BS17" s="5">
        <v>0</v>
      </c>
      <c r="BT17" s="3"/>
      <c r="BU17" s="5"/>
      <c r="BV17" s="3"/>
      <c r="BW17" s="5"/>
      <c r="BX17" s="3"/>
      <c r="BY17" s="6"/>
      <c r="BZ17" s="3"/>
      <c r="CA17" s="5">
        <v>0</v>
      </c>
      <c r="CB17" s="3"/>
      <c r="CC17" s="5"/>
      <c r="CD17" s="3"/>
      <c r="CE17" s="5"/>
      <c r="CF17" s="3"/>
      <c r="CG17" s="6"/>
      <c r="CH17" s="3"/>
      <c r="CI17" s="5">
        <v>0</v>
      </c>
      <c r="CJ17" s="3"/>
      <c r="CK17" s="5">
        <v>0</v>
      </c>
      <c r="CL17" s="3"/>
      <c r="CM17" s="5">
        <f t="shared" si="2"/>
        <v>0</v>
      </c>
      <c r="CN17" s="3"/>
      <c r="CO17" s="6">
        <f t="shared" si="3"/>
        <v>0</v>
      </c>
      <c r="CP17" s="3"/>
      <c r="CQ17" s="5">
        <f>ROUND(G17+O17+W17+AE17+AM17+AU17+BC17+BK17+BS17+CA17+CI17,5)</f>
        <v>0</v>
      </c>
      <c r="CR17" s="3"/>
      <c r="CS17" s="5"/>
      <c r="CT17" s="3"/>
      <c r="CU17" s="5"/>
      <c r="CV17" s="3"/>
      <c r="CW17" s="6"/>
    </row>
    <row r="18" spans="1:101" x14ac:dyDescent="0.25">
      <c r="A18" s="1"/>
      <c r="B18" s="1"/>
      <c r="C18" s="1"/>
      <c r="D18" s="1"/>
      <c r="E18" s="1" t="s">
        <v>29</v>
      </c>
      <c r="F18" s="1"/>
      <c r="G18" s="2">
        <f>ROUND(SUM(G14:G17),5)</f>
        <v>4119.93</v>
      </c>
      <c r="H18" s="3"/>
      <c r="I18" s="2">
        <f>ROUND(SUM(I14:I17),5)</f>
        <v>1327.72</v>
      </c>
      <c r="J18" s="3"/>
      <c r="K18" s="2">
        <f>ROUND((G18-I18),5)</f>
        <v>2792.21</v>
      </c>
      <c r="L18" s="3"/>
      <c r="M18" s="4">
        <f>ROUND(IF(I18=0, IF(G18=0, 0, 1), G18/I18),5)</f>
        <v>3.1030099999999998</v>
      </c>
      <c r="N18" s="3"/>
      <c r="O18" s="2">
        <f>ROUND(SUM(O14:O17),5)</f>
        <v>5819.91</v>
      </c>
      <c r="P18" s="3"/>
      <c r="Q18" s="2">
        <f>ROUND(SUM(Q14:Q17),5)</f>
        <v>3291.33</v>
      </c>
      <c r="R18" s="3"/>
      <c r="S18" s="2">
        <f>ROUND((O18-Q18),5)</f>
        <v>2528.58</v>
      </c>
      <c r="T18" s="3"/>
      <c r="U18" s="4">
        <f>ROUND(IF(Q18=0, IF(O18=0, 0, 1), O18/Q18),5)</f>
        <v>1.7682500000000001</v>
      </c>
      <c r="V18" s="3"/>
      <c r="W18" s="2">
        <f>ROUND(SUM(W14:W17),5)</f>
        <v>3432.22</v>
      </c>
      <c r="X18" s="3"/>
      <c r="Y18" s="2">
        <f>ROUND(SUM(Y14:Y17),5)</f>
        <v>6357.32</v>
      </c>
      <c r="Z18" s="3"/>
      <c r="AA18" s="2">
        <f>ROUND((W18-Y18),5)</f>
        <v>-2925.1</v>
      </c>
      <c r="AB18" s="3"/>
      <c r="AC18" s="4">
        <f>ROUND(IF(Y18=0, IF(W18=0, 0, 1), W18/Y18),5)</f>
        <v>0.53988000000000003</v>
      </c>
      <c r="AD18" s="3"/>
      <c r="AE18" s="2">
        <f>ROUND(SUM(AE14:AE17),5)</f>
        <v>4511.1499999999996</v>
      </c>
      <c r="AF18" s="3"/>
      <c r="AG18" s="2">
        <f>ROUND(SUM(AG14:AG17),5)</f>
        <v>1868.53</v>
      </c>
      <c r="AH18" s="3"/>
      <c r="AI18" s="2">
        <f>ROUND((AE18-AG18),5)</f>
        <v>2642.62</v>
      </c>
      <c r="AJ18" s="3"/>
      <c r="AK18" s="4">
        <f>ROUND(IF(AG18=0, IF(AE18=0, 0, 1), AE18/AG18),5)</f>
        <v>2.4142800000000002</v>
      </c>
      <c r="AL18" s="3"/>
      <c r="AM18" s="2">
        <f>ROUND(SUM(AM14:AM17),5)</f>
        <v>4857.75</v>
      </c>
      <c r="AN18" s="3"/>
      <c r="AO18" s="2">
        <f>ROUND(SUM(AO14:AO17),5)</f>
        <v>2972.39</v>
      </c>
      <c r="AP18" s="3"/>
      <c r="AQ18" s="2">
        <f>ROUND((AM18-AO18),5)</f>
        <v>1885.36</v>
      </c>
      <c r="AR18" s="3"/>
      <c r="AS18" s="4">
        <f>ROUND(IF(AO18=0, IF(AM18=0, 0, 1), AM18/AO18),5)</f>
        <v>1.63429</v>
      </c>
      <c r="AT18" s="3"/>
      <c r="AU18" s="2">
        <f>ROUND(SUM(AU14:AU17),5)</f>
        <v>5084.63</v>
      </c>
      <c r="AV18" s="3"/>
      <c r="AW18" s="2">
        <f>ROUND(SUM(AW14:AW17),5)</f>
        <v>3782.03</v>
      </c>
      <c r="AX18" s="3"/>
      <c r="AY18" s="2">
        <f>ROUND((AU18-AW18),5)</f>
        <v>1302.5999999999999</v>
      </c>
      <c r="AZ18" s="3"/>
      <c r="BA18" s="4">
        <f>ROUND(IF(AW18=0, IF(AU18=0, 0, 1), AU18/AW18),5)</f>
        <v>1.3444199999999999</v>
      </c>
      <c r="BB18" s="3"/>
      <c r="BC18" s="2">
        <f>ROUND(SUM(BC14:BC17),5)</f>
        <v>5466.3</v>
      </c>
      <c r="BD18" s="3"/>
      <c r="BE18" s="2">
        <f>ROUND(SUM(BE14:BE17),5)</f>
        <v>3645.94</v>
      </c>
      <c r="BF18" s="3"/>
      <c r="BG18" s="2">
        <f>ROUND((BC18-BE18),5)</f>
        <v>1820.36</v>
      </c>
      <c r="BH18" s="3"/>
      <c r="BI18" s="4">
        <f>ROUND(IF(BE18=0, IF(BC18=0, 0, 1), BC18/BE18),5)</f>
        <v>1.4992799999999999</v>
      </c>
      <c r="BJ18" s="3"/>
      <c r="BK18" s="2">
        <f>ROUND(SUM(BK14:BK17),5)</f>
        <v>4913.8500000000004</v>
      </c>
      <c r="BL18" s="3"/>
      <c r="BM18" s="2">
        <f>ROUND(SUM(BM14:BM17),5)</f>
        <v>4895.26</v>
      </c>
      <c r="BN18" s="3"/>
      <c r="BO18" s="2">
        <f>ROUND((BK18-BM18),5)</f>
        <v>18.59</v>
      </c>
      <c r="BP18" s="3"/>
      <c r="BQ18" s="4">
        <f>ROUND(IF(BM18=0, IF(BK18=0, 0, 1), BK18/BM18),5)</f>
        <v>1.0038</v>
      </c>
      <c r="BR18" s="3"/>
      <c r="BS18" s="2">
        <f>ROUND(SUM(BS14:BS17),5)</f>
        <v>4283.1400000000003</v>
      </c>
      <c r="BT18" s="3"/>
      <c r="BU18" s="2">
        <f>ROUND(SUM(BU14:BU17),5)</f>
        <v>3042.63</v>
      </c>
      <c r="BV18" s="3"/>
      <c r="BW18" s="2">
        <f>ROUND((BS18-BU18),5)</f>
        <v>1240.51</v>
      </c>
      <c r="BX18" s="3"/>
      <c r="BY18" s="4">
        <f>ROUND(IF(BU18=0, IF(BS18=0, 0, 1), BS18/BU18),5)</f>
        <v>1.40771</v>
      </c>
      <c r="BZ18" s="3"/>
      <c r="CA18" s="2">
        <f>ROUND(SUM(CA14:CA17),5)</f>
        <v>4309.83</v>
      </c>
      <c r="CB18" s="3"/>
      <c r="CC18" s="2">
        <f>ROUND(SUM(CC14:CC17),5)</f>
        <v>1400.7</v>
      </c>
      <c r="CD18" s="3"/>
      <c r="CE18" s="2">
        <f>ROUND((CA18-CC18),5)</f>
        <v>2909.13</v>
      </c>
      <c r="CF18" s="3"/>
      <c r="CG18" s="4">
        <f>ROUND(IF(CC18=0, IF(CA18=0, 0, 1), CA18/CC18),5)</f>
        <v>3.0769099999999998</v>
      </c>
      <c r="CH18" s="3"/>
      <c r="CI18" s="2">
        <f>ROUND(SUM(CI14:CI17),5)</f>
        <v>6397.07</v>
      </c>
      <c r="CJ18" s="3"/>
      <c r="CK18" s="2">
        <f>ROUND(SUM(CK14:CK17),5)</f>
        <v>1451.45</v>
      </c>
      <c r="CL18" s="3"/>
      <c r="CM18" s="2">
        <f t="shared" si="2"/>
        <v>4945.62</v>
      </c>
      <c r="CN18" s="3"/>
      <c r="CO18" s="4">
        <f t="shared" si="3"/>
        <v>4.4073700000000002</v>
      </c>
      <c r="CP18" s="3"/>
      <c r="CQ18" s="21">
        <f>SUM(CQ15:CQ17)</f>
        <v>49000</v>
      </c>
      <c r="CR18" s="3"/>
      <c r="CS18" s="2"/>
      <c r="CT18" s="3"/>
      <c r="CU18" s="2"/>
      <c r="CV18" s="3"/>
      <c r="CW18" s="4"/>
    </row>
    <row r="19" spans="1:101" ht="15.75" thickBot="1" x14ac:dyDescent="0.3">
      <c r="A19" s="1"/>
      <c r="B19" s="1"/>
      <c r="C19" s="1"/>
      <c r="D19" s="1"/>
      <c r="E19" s="1" t="s">
        <v>30</v>
      </c>
      <c r="F19" s="1"/>
      <c r="G19" s="5">
        <v>0</v>
      </c>
      <c r="H19" s="3"/>
      <c r="I19" s="5">
        <v>0</v>
      </c>
      <c r="J19" s="3"/>
      <c r="K19" s="5">
        <f>ROUND((G19-I19),5)</f>
        <v>0</v>
      </c>
      <c r="L19" s="3"/>
      <c r="M19" s="6">
        <f>ROUND(IF(I19=0, IF(G19=0, 0, 1), G19/I19),5)</f>
        <v>0</v>
      </c>
      <c r="N19" s="3"/>
      <c r="O19" s="5">
        <v>0</v>
      </c>
      <c r="P19" s="3"/>
      <c r="Q19" s="5">
        <v>0</v>
      </c>
      <c r="R19" s="3"/>
      <c r="S19" s="5">
        <f>ROUND((O19-Q19),5)</f>
        <v>0</v>
      </c>
      <c r="T19" s="3"/>
      <c r="U19" s="6">
        <f>ROUND(IF(Q19=0, IF(O19=0, 0, 1), O19/Q19),5)</f>
        <v>0</v>
      </c>
      <c r="V19" s="3"/>
      <c r="W19" s="5">
        <v>0</v>
      </c>
      <c r="X19" s="3"/>
      <c r="Y19" s="5">
        <v>0</v>
      </c>
      <c r="Z19" s="3"/>
      <c r="AA19" s="5">
        <f>ROUND((W19-Y19),5)</f>
        <v>0</v>
      </c>
      <c r="AB19" s="3"/>
      <c r="AC19" s="6">
        <f>ROUND(IF(Y19=0, IF(W19=0, 0, 1), W19/Y19),5)</f>
        <v>0</v>
      </c>
      <c r="AD19" s="3"/>
      <c r="AE19" s="5">
        <v>0</v>
      </c>
      <c r="AF19" s="3"/>
      <c r="AG19" s="5">
        <v>0</v>
      </c>
      <c r="AH19" s="3"/>
      <c r="AI19" s="5">
        <f>ROUND((AE19-AG19),5)</f>
        <v>0</v>
      </c>
      <c r="AJ19" s="3"/>
      <c r="AK19" s="6">
        <f>ROUND(IF(AG19=0, IF(AE19=0, 0, 1), AE19/AG19),5)</f>
        <v>0</v>
      </c>
      <c r="AL19" s="3"/>
      <c r="AM19" s="5">
        <v>0</v>
      </c>
      <c r="AN19" s="3"/>
      <c r="AO19" s="5">
        <v>0</v>
      </c>
      <c r="AP19" s="3"/>
      <c r="AQ19" s="5">
        <f>ROUND((AM19-AO19),5)</f>
        <v>0</v>
      </c>
      <c r="AR19" s="3"/>
      <c r="AS19" s="6">
        <f>ROUND(IF(AO19=0, IF(AM19=0, 0, 1), AM19/AO19),5)</f>
        <v>0</v>
      </c>
      <c r="AT19" s="3"/>
      <c r="AU19" s="5">
        <v>0</v>
      </c>
      <c r="AV19" s="3"/>
      <c r="AW19" s="5">
        <v>0</v>
      </c>
      <c r="AX19" s="3"/>
      <c r="AY19" s="5">
        <f>ROUND((AU19-AW19),5)</f>
        <v>0</v>
      </c>
      <c r="AZ19" s="3"/>
      <c r="BA19" s="6">
        <f>ROUND(IF(AW19=0, IF(AU19=0, 0, 1), AU19/AW19),5)</f>
        <v>0</v>
      </c>
      <c r="BB19" s="3"/>
      <c r="BC19" s="5">
        <v>0</v>
      </c>
      <c r="BD19" s="3"/>
      <c r="BE19" s="5">
        <v>0</v>
      </c>
      <c r="BF19" s="3"/>
      <c r="BG19" s="5">
        <f>ROUND((BC19-BE19),5)</f>
        <v>0</v>
      </c>
      <c r="BH19" s="3"/>
      <c r="BI19" s="6">
        <f>ROUND(IF(BE19=0, IF(BC19=0, 0, 1), BC19/BE19),5)</f>
        <v>0</v>
      </c>
      <c r="BJ19" s="3"/>
      <c r="BK19" s="5">
        <v>0</v>
      </c>
      <c r="BL19" s="3"/>
      <c r="BM19" s="5">
        <v>0</v>
      </c>
      <c r="BN19" s="3"/>
      <c r="BO19" s="5">
        <f>ROUND((BK19-BM19),5)</f>
        <v>0</v>
      </c>
      <c r="BP19" s="3"/>
      <c r="BQ19" s="6">
        <f>ROUND(IF(BM19=0, IF(BK19=0, 0, 1), BK19/BM19),5)</f>
        <v>0</v>
      </c>
      <c r="BR19" s="3"/>
      <c r="BS19" s="5">
        <v>0</v>
      </c>
      <c r="BT19" s="3"/>
      <c r="BU19" s="5">
        <v>144.44999999999999</v>
      </c>
      <c r="BV19" s="3"/>
      <c r="BW19" s="5">
        <f>ROUND((BS19-BU19),5)</f>
        <v>-144.44999999999999</v>
      </c>
      <c r="BX19" s="3"/>
      <c r="BY19" s="6">
        <f>ROUND(IF(BU19=0, IF(BS19=0, 0, 1), BS19/BU19),5)</f>
        <v>0</v>
      </c>
      <c r="BZ19" s="3"/>
      <c r="CA19" s="5">
        <v>0</v>
      </c>
      <c r="CB19" s="3"/>
      <c r="CC19" s="5">
        <v>144.44999999999999</v>
      </c>
      <c r="CD19" s="3"/>
      <c r="CE19" s="5">
        <f>ROUND((CA19-CC19),5)</f>
        <v>-144.44999999999999</v>
      </c>
      <c r="CF19" s="3"/>
      <c r="CG19" s="6">
        <f>ROUND(IF(CC19=0, IF(CA19=0, 0, 1), CA19/CC19),5)</f>
        <v>0</v>
      </c>
      <c r="CH19" s="3"/>
      <c r="CI19" s="5">
        <v>0</v>
      </c>
      <c r="CJ19" s="3"/>
      <c r="CK19" s="5">
        <v>0</v>
      </c>
      <c r="CL19" s="3"/>
      <c r="CM19" s="5">
        <f t="shared" si="2"/>
        <v>0</v>
      </c>
      <c r="CN19" s="3"/>
      <c r="CO19" s="6">
        <f t="shared" si="3"/>
        <v>0</v>
      </c>
      <c r="CP19" s="3"/>
      <c r="CQ19" s="5">
        <f>ROUND(G19+O19+W19+AE19+AM19+AU19+BC19+BK19+BS19+CA19+CI19,5)</f>
        <v>0</v>
      </c>
      <c r="CR19" s="3"/>
      <c r="CS19" s="5"/>
      <c r="CT19" s="3"/>
      <c r="CU19" s="5"/>
      <c r="CV19" s="3"/>
      <c r="CW19" s="6"/>
    </row>
    <row r="20" spans="1:101" x14ac:dyDescent="0.25">
      <c r="A20" s="1"/>
      <c r="B20" s="1"/>
      <c r="C20" s="1"/>
      <c r="D20" s="1" t="s">
        <v>31</v>
      </c>
      <c r="E20" s="1"/>
      <c r="F20" s="1"/>
      <c r="G20" s="2">
        <f>ROUND(G5+G13+SUM(G18:G19),5)</f>
        <v>5450.71</v>
      </c>
      <c r="H20" s="3"/>
      <c r="I20" s="2">
        <f>ROUND(I5+I13+SUM(I18:I19),5)</f>
        <v>1327.72</v>
      </c>
      <c r="J20" s="3"/>
      <c r="K20" s="2">
        <f>ROUND((G20-I20),5)</f>
        <v>4122.99</v>
      </c>
      <c r="L20" s="3"/>
      <c r="M20" s="4">
        <f>ROUND(IF(I20=0, IF(G20=0, 0, 1), G20/I20),5)</f>
        <v>4.1053199999999999</v>
      </c>
      <c r="N20" s="3"/>
      <c r="O20" s="2">
        <f>ROUND(O5+O13+SUM(O18:O19),5)</f>
        <v>5819.91</v>
      </c>
      <c r="P20" s="3"/>
      <c r="Q20" s="2">
        <f>ROUND(Q5+Q13+SUM(Q18:Q19),5)</f>
        <v>4245.1499999999996</v>
      </c>
      <c r="R20" s="3"/>
      <c r="S20" s="2">
        <f>ROUND((O20-Q20),5)</f>
        <v>1574.76</v>
      </c>
      <c r="T20" s="3"/>
      <c r="U20" s="4">
        <f>ROUND(IF(Q20=0, IF(O20=0, 0, 1), O20/Q20),5)</f>
        <v>1.37096</v>
      </c>
      <c r="V20" s="3"/>
      <c r="W20" s="2">
        <f>ROUND(W5+W13+SUM(W18:W19),5)</f>
        <v>4014.28</v>
      </c>
      <c r="X20" s="3"/>
      <c r="Y20" s="2">
        <f>ROUND(Y5+Y13+SUM(Y18:Y19),5)</f>
        <v>6357.32</v>
      </c>
      <c r="Z20" s="3"/>
      <c r="AA20" s="2">
        <f>ROUND((W20-Y20),5)</f>
        <v>-2343.04</v>
      </c>
      <c r="AB20" s="3"/>
      <c r="AC20" s="4">
        <f>ROUND(IF(Y20=0, IF(W20=0, 0, 1), W20/Y20),5)</f>
        <v>0.63144</v>
      </c>
      <c r="AD20" s="3"/>
      <c r="AE20" s="2">
        <f>ROUND(AE5+AE13+SUM(AE18:AE19),5)</f>
        <v>24837.119999999999</v>
      </c>
      <c r="AF20" s="3"/>
      <c r="AG20" s="2">
        <f>ROUND(AG5+AG13+SUM(AG18:AG19),5)</f>
        <v>24217.22</v>
      </c>
      <c r="AH20" s="3"/>
      <c r="AI20" s="2">
        <f>ROUND((AE20-AG20),5)</f>
        <v>619.9</v>
      </c>
      <c r="AJ20" s="3"/>
      <c r="AK20" s="4">
        <f>ROUND(IF(AG20=0, IF(AE20=0, 0, 1), AE20/AG20),5)</f>
        <v>1.0256000000000001</v>
      </c>
      <c r="AL20" s="3"/>
      <c r="AM20" s="2">
        <f>ROUND(AM5+AM13+SUM(AM18:AM19),5)</f>
        <v>27411.3</v>
      </c>
      <c r="AN20" s="3"/>
      <c r="AO20" s="2">
        <f>ROUND(AO5+AO13+SUM(AO18:AO19),5)</f>
        <v>24392.79</v>
      </c>
      <c r="AP20" s="3"/>
      <c r="AQ20" s="2">
        <f>ROUND((AM20-AO20),5)</f>
        <v>3018.51</v>
      </c>
      <c r="AR20" s="3"/>
      <c r="AS20" s="4">
        <f>ROUND(IF(AO20=0, IF(AM20=0, 0, 1), AM20/AO20),5)</f>
        <v>1.12375</v>
      </c>
      <c r="AT20" s="3"/>
      <c r="AU20" s="2">
        <f>ROUND(AU5+AU13+SUM(AU18:AU19),5)</f>
        <v>6044.12</v>
      </c>
      <c r="AV20" s="3"/>
      <c r="AW20" s="2">
        <f>ROUND(AW5+AW13+SUM(AW18:AW19),5)</f>
        <v>4094.97</v>
      </c>
      <c r="AX20" s="3"/>
      <c r="AY20" s="2">
        <f>ROUND((AU20-AW20),5)</f>
        <v>1949.15</v>
      </c>
      <c r="AZ20" s="3"/>
      <c r="BA20" s="4">
        <f>ROUND(IF(AW20=0, IF(AU20=0, 0, 1), AU20/AW20),5)</f>
        <v>1.4759899999999999</v>
      </c>
      <c r="BB20" s="3"/>
      <c r="BC20" s="2">
        <f>ROUND(BC5+BC13+SUM(BC18:BC19),5)</f>
        <v>8366.4599999999991</v>
      </c>
      <c r="BD20" s="3"/>
      <c r="BE20" s="2">
        <f>ROUND(BE5+BE13+SUM(BE18:BE19),5)</f>
        <v>7559.24</v>
      </c>
      <c r="BF20" s="3"/>
      <c r="BG20" s="2">
        <f>ROUND((BC20-BE20),5)</f>
        <v>807.22</v>
      </c>
      <c r="BH20" s="3"/>
      <c r="BI20" s="4">
        <f>ROUND(IF(BE20=0, IF(BC20=0, 0, 1), BC20/BE20),5)</f>
        <v>1.1067899999999999</v>
      </c>
      <c r="BJ20" s="3"/>
      <c r="BK20" s="2">
        <f>ROUND(BK5+BK13+SUM(BK18:BK19),5)</f>
        <v>5520.57</v>
      </c>
      <c r="BL20" s="3"/>
      <c r="BM20" s="2">
        <f>ROUND(BM5+BM13+SUM(BM18:BM19),5)</f>
        <v>5591.02</v>
      </c>
      <c r="BN20" s="3"/>
      <c r="BO20" s="2">
        <f>ROUND((BK20-BM20),5)</f>
        <v>-70.45</v>
      </c>
      <c r="BP20" s="3"/>
      <c r="BQ20" s="4">
        <f>ROUND(IF(BM20=0, IF(BK20=0, 0, 1), BK20/BM20),5)</f>
        <v>0.98740000000000006</v>
      </c>
      <c r="BR20" s="3"/>
      <c r="BS20" s="2">
        <f>ROUND(BS5+BS13+SUM(BS18:BS19),5)</f>
        <v>5096.97</v>
      </c>
      <c r="BT20" s="3"/>
      <c r="BU20" s="2">
        <f>ROUND(BU5+BU13+SUM(BU18:BU19),5)</f>
        <v>3325.85</v>
      </c>
      <c r="BV20" s="3"/>
      <c r="BW20" s="2">
        <f>ROUND((BS20-BU20),5)</f>
        <v>1771.12</v>
      </c>
      <c r="BX20" s="3"/>
      <c r="BY20" s="4">
        <f>ROUND(IF(BU20=0, IF(BS20=0, 0, 1), BS20/BU20),5)</f>
        <v>1.5325299999999999</v>
      </c>
      <c r="BZ20" s="3"/>
      <c r="CA20" s="2">
        <f>ROUND(CA5+CA13+SUM(CA18:CA19),5)</f>
        <v>4757.93</v>
      </c>
      <c r="CB20" s="3"/>
      <c r="CC20" s="2">
        <f>ROUND(CC5+CC13+SUM(CC18:CC19),5)</f>
        <v>2056.88</v>
      </c>
      <c r="CD20" s="3"/>
      <c r="CE20" s="2">
        <f>ROUND((CA20-CC20),5)</f>
        <v>2701.05</v>
      </c>
      <c r="CF20" s="3"/>
      <c r="CG20" s="4">
        <f>ROUND(IF(CC20=0, IF(CA20=0, 0, 1), CA20/CC20),5)</f>
        <v>2.31318</v>
      </c>
      <c r="CH20" s="3"/>
      <c r="CI20" s="2">
        <f>ROUND(CI5+CI13+SUM(CI18:CI19),5)</f>
        <v>6660.86</v>
      </c>
      <c r="CJ20" s="3"/>
      <c r="CK20" s="2">
        <f>ROUND(CK5+CK13+SUM(CK18:CK19),5)</f>
        <v>1477.44</v>
      </c>
      <c r="CL20" s="3"/>
      <c r="CM20" s="2">
        <f t="shared" si="2"/>
        <v>5183.42</v>
      </c>
      <c r="CN20" s="3"/>
      <c r="CO20" s="4">
        <f t="shared" si="3"/>
        <v>4.5083799999999998</v>
      </c>
      <c r="CP20" s="3"/>
      <c r="CQ20" s="21">
        <v>101450</v>
      </c>
      <c r="CR20" s="3"/>
      <c r="CS20" s="2"/>
      <c r="CT20" s="3"/>
      <c r="CU20" s="2"/>
      <c r="CV20" s="3"/>
      <c r="CW20" s="4"/>
    </row>
    <row r="21" spans="1:101" x14ac:dyDescent="0.25">
      <c r="A21" s="1"/>
      <c r="B21" s="1"/>
      <c r="C21" s="1"/>
      <c r="D21" s="1" t="s">
        <v>32</v>
      </c>
      <c r="E21" s="1"/>
      <c r="F21" s="1"/>
      <c r="G21" s="2"/>
      <c r="H21" s="3"/>
      <c r="I21" s="2"/>
      <c r="J21" s="3"/>
      <c r="K21" s="2"/>
      <c r="L21" s="3"/>
      <c r="M21" s="4"/>
      <c r="N21" s="3"/>
      <c r="O21" s="2"/>
      <c r="P21" s="3"/>
      <c r="Q21" s="2"/>
      <c r="R21" s="3"/>
      <c r="S21" s="2"/>
      <c r="T21" s="3"/>
      <c r="U21" s="4"/>
      <c r="V21" s="3"/>
      <c r="W21" s="2"/>
      <c r="X21" s="3"/>
      <c r="Y21" s="2"/>
      <c r="Z21" s="3"/>
      <c r="AA21" s="2"/>
      <c r="AB21" s="3"/>
      <c r="AC21" s="4"/>
      <c r="AD21" s="3"/>
      <c r="AE21" s="2"/>
      <c r="AF21" s="3"/>
      <c r="AG21" s="2"/>
      <c r="AH21" s="3"/>
      <c r="AI21" s="2"/>
      <c r="AJ21" s="3"/>
      <c r="AK21" s="4"/>
      <c r="AL21" s="3"/>
      <c r="AM21" s="2"/>
      <c r="AN21" s="3"/>
      <c r="AO21" s="2"/>
      <c r="AP21" s="3"/>
      <c r="AQ21" s="2"/>
      <c r="AR21" s="3"/>
      <c r="AS21" s="4"/>
      <c r="AT21" s="3"/>
      <c r="AU21" s="2"/>
      <c r="AV21" s="3"/>
      <c r="AW21" s="2"/>
      <c r="AX21" s="3"/>
      <c r="AY21" s="2"/>
      <c r="AZ21" s="3"/>
      <c r="BA21" s="4"/>
      <c r="BB21" s="3"/>
      <c r="BC21" s="2"/>
      <c r="BD21" s="3"/>
      <c r="BE21" s="2"/>
      <c r="BF21" s="3"/>
      <c r="BG21" s="2"/>
      <c r="BH21" s="3"/>
      <c r="BI21" s="4"/>
      <c r="BJ21" s="3"/>
      <c r="BK21" s="2"/>
      <c r="BL21" s="3"/>
      <c r="BM21" s="2"/>
      <c r="BN21" s="3"/>
      <c r="BO21" s="2"/>
      <c r="BP21" s="3"/>
      <c r="BQ21" s="4"/>
      <c r="BR21" s="3"/>
      <c r="BS21" s="2"/>
      <c r="BT21" s="3"/>
      <c r="BU21" s="2"/>
      <c r="BV21" s="3"/>
      <c r="BW21" s="2"/>
      <c r="BX21" s="3"/>
      <c r="BY21" s="4"/>
      <c r="BZ21" s="3"/>
      <c r="CA21" s="2"/>
      <c r="CB21" s="3"/>
      <c r="CC21" s="2"/>
      <c r="CD21" s="3"/>
      <c r="CE21" s="2"/>
      <c r="CF21" s="3"/>
      <c r="CG21" s="4"/>
      <c r="CH21" s="3"/>
      <c r="CI21" s="2"/>
      <c r="CJ21" s="3"/>
      <c r="CK21" s="2"/>
      <c r="CL21" s="3"/>
      <c r="CM21" s="2"/>
      <c r="CN21" s="3"/>
      <c r="CO21" s="4"/>
      <c r="CP21" s="3"/>
      <c r="CQ21" s="2"/>
      <c r="CR21" s="3"/>
      <c r="CS21" s="2"/>
      <c r="CT21" s="3"/>
      <c r="CU21" s="2"/>
      <c r="CV21" s="3"/>
      <c r="CW21" s="4"/>
    </row>
    <row r="22" spans="1:101" x14ac:dyDescent="0.25">
      <c r="A22" s="1"/>
      <c r="B22" s="1"/>
      <c r="C22" s="1"/>
      <c r="D22" s="1"/>
      <c r="E22" s="1" t="s">
        <v>33</v>
      </c>
      <c r="F22" s="1"/>
      <c r="G22" s="2">
        <v>0</v>
      </c>
      <c r="H22" s="3"/>
      <c r="I22" s="2"/>
      <c r="J22" s="3"/>
      <c r="K22" s="2"/>
      <c r="L22" s="3"/>
      <c r="M22" s="4"/>
      <c r="N22" s="3"/>
      <c r="O22" s="2">
        <v>0</v>
      </c>
      <c r="P22" s="3"/>
      <c r="Q22" s="2"/>
      <c r="R22" s="3"/>
      <c r="S22" s="2"/>
      <c r="T22" s="3"/>
      <c r="U22" s="4"/>
      <c r="V22" s="3"/>
      <c r="W22" s="2">
        <v>0</v>
      </c>
      <c r="X22" s="3"/>
      <c r="Y22" s="2"/>
      <c r="Z22" s="3"/>
      <c r="AA22" s="2"/>
      <c r="AB22" s="3"/>
      <c r="AC22" s="4"/>
      <c r="AD22" s="3"/>
      <c r="AE22" s="2">
        <v>0</v>
      </c>
      <c r="AF22" s="3"/>
      <c r="AG22" s="2"/>
      <c r="AH22" s="3"/>
      <c r="AI22" s="2"/>
      <c r="AJ22" s="3"/>
      <c r="AK22" s="4"/>
      <c r="AL22" s="3"/>
      <c r="AM22" s="2">
        <v>0</v>
      </c>
      <c r="AN22" s="3"/>
      <c r="AO22" s="2"/>
      <c r="AP22" s="3"/>
      <c r="AQ22" s="2"/>
      <c r="AR22" s="3"/>
      <c r="AS22" s="4"/>
      <c r="AT22" s="3"/>
      <c r="AU22" s="2">
        <v>0</v>
      </c>
      <c r="AV22" s="3"/>
      <c r="AW22" s="2"/>
      <c r="AX22" s="3"/>
      <c r="AY22" s="2"/>
      <c r="AZ22" s="3"/>
      <c r="BA22" s="4"/>
      <c r="BB22" s="3"/>
      <c r="BC22" s="2">
        <v>50</v>
      </c>
      <c r="BD22" s="3"/>
      <c r="BE22" s="2"/>
      <c r="BF22" s="3"/>
      <c r="BG22" s="2"/>
      <c r="BH22" s="3"/>
      <c r="BI22" s="4"/>
      <c r="BJ22" s="3"/>
      <c r="BK22" s="2">
        <v>110</v>
      </c>
      <c r="BL22" s="3"/>
      <c r="BM22" s="2"/>
      <c r="BN22" s="3"/>
      <c r="BO22" s="2"/>
      <c r="BP22" s="3"/>
      <c r="BQ22" s="4"/>
      <c r="BR22" s="3"/>
      <c r="BS22" s="2">
        <v>0</v>
      </c>
      <c r="BT22" s="3"/>
      <c r="BU22" s="2"/>
      <c r="BV22" s="3"/>
      <c r="BW22" s="2"/>
      <c r="BX22" s="3"/>
      <c r="BY22" s="4"/>
      <c r="BZ22" s="3"/>
      <c r="CA22" s="2">
        <v>0</v>
      </c>
      <c r="CB22" s="3"/>
      <c r="CC22" s="2"/>
      <c r="CD22" s="3"/>
      <c r="CE22" s="2"/>
      <c r="CF22" s="3"/>
      <c r="CG22" s="4"/>
      <c r="CH22" s="3"/>
      <c r="CI22" s="2">
        <v>0</v>
      </c>
      <c r="CJ22" s="3"/>
      <c r="CK22" s="2">
        <v>0</v>
      </c>
      <c r="CL22" s="3"/>
      <c r="CM22" s="2">
        <f>ROUND((CI22-CK22),5)</f>
        <v>0</v>
      </c>
      <c r="CN22" s="3"/>
      <c r="CO22" s="4">
        <f>ROUND(IF(CK22=0, IF(CI22=0, 0, 1), CI22/CK22),5)</f>
        <v>0</v>
      </c>
      <c r="CP22" s="3"/>
      <c r="CQ22" s="2">
        <v>0</v>
      </c>
      <c r="CR22" s="3"/>
      <c r="CS22" s="2"/>
      <c r="CT22" s="3"/>
      <c r="CU22" s="2"/>
      <c r="CV22" s="3"/>
      <c r="CW22" s="4"/>
    </row>
    <row r="23" spans="1:101" x14ac:dyDescent="0.25">
      <c r="A23" s="1"/>
      <c r="B23" s="1"/>
      <c r="C23" s="1"/>
      <c r="D23" s="1"/>
      <c r="E23" s="1" t="s">
        <v>34</v>
      </c>
      <c r="F23" s="1"/>
      <c r="G23" s="2">
        <v>0</v>
      </c>
      <c r="H23" s="3"/>
      <c r="I23" s="2"/>
      <c r="J23" s="3"/>
      <c r="K23" s="2"/>
      <c r="L23" s="3"/>
      <c r="M23" s="4"/>
      <c r="N23" s="3"/>
      <c r="O23" s="2">
        <v>50</v>
      </c>
      <c r="P23" s="3"/>
      <c r="Q23" s="2"/>
      <c r="R23" s="3"/>
      <c r="S23" s="2"/>
      <c r="T23" s="3"/>
      <c r="U23" s="4"/>
      <c r="V23" s="3"/>
      <c r="W23" s="2">
        <v>0</v>
      </c>
      <c r="X23" s="3"/>
      <c r="Y23" s="2"/>
      <c r="Z23" s="3"/>
      <c r="AA23" s="2"/>
      <c r="AB23" s="3"/>
      <c r="AC23" s="4"/>
      <c r="AD23" s="3"/>
      <c r="AE23" s="2">
        <v>0</v>
      </c>
      <c r="AF23" s="3"/>
      <c r="AG23" s="2"/>
      <c r="AH23" s="3"/>
      <c r="AI23" s="2"/>
      <c r="AJ23" s="3"/>
      <c r="AK23" s="4"/>
      <c r="AL23" s="3"/>
      <c r="AM23" s="2">
        <v>0</v>
      </c>
      <c r="AN23" s="3"/>
      <c r="AO23" s="2"/>
      <c r="AP23" s="3"/>
      <c r="AQ23" s="2"/>
      <c r="AR23" s="3"/>
      <c r="AS23" s="4"/>
      <c r="AT23" s="3"/>
      <c r="AU23" s="2">
        <v>0</v>
      </c>
      <c r="AV23" s="3"/>
      <c r="AW23" s="2"/>
      <c r="AX23" s="3"/>
      <c r="AY23" s="2"/>
      <c r="AZ23" s="3"/>
      <c r="BA23" s="4"/>
      <c r="BB23" s="3"/>
      <c r="BC23" s="2">
        <v>0</v>
      </c>
      <c r="BD23" s="3"/>
      <c r="BE23" s="2"/>
      <c r="BF23" s="3"/>
      <c r="BG23" s="2"/>
      <c r="BH23" s="3"/>
      <c r="BI23" s="4"/>
      <c r="BJ23" s="3"/>
      <c r="BK23" s="2">
        <v>0</v>
      </c>
      <c r="BL23" s="3"/>
      <c r="BM23" s="2"/>
      <c r="BN23" s="3"/>
      <c r="BO23" s="2"/>
      <c r="BP23" s="3"/>
      <c r="BQ23" s="4"/>
      <c r="BR23" s="3"/>
      <c r="BS23" s="2">
        <v>0</v>
      </c>
      <c r="BT23" s="3"/>
      <c r="BU23" s="2"/>
      <c r="BV23" s="3"/>
      <c r="BW23" s="2"/>
      <c r="BX23" s="3"/>
      <c r="BY23" s="4"/>
      <c r="BZ23" s="3"/>
      <c r="CA23" s="2">
        <v>0</v>
      </c>
      <c r="CB23" s="3"/>
      <c r="CC23" s="2"/>
      <c r="CD23" s="3"/>
      <c r="CE23" s="2"/>
      <c r="CF23" s="3"/>
      <c r="CG23" s="4"/>
      <c r="CH23" s="3"/>
      <c r="CI23" s="2">
        <v>0</v>
      </c>
      <c r="CJ23" s="3"/>
      <c r="CK23" s="2">
        <v>0</v>
      </c>
      <c r="CL23" s="3"/>
      <c r="CM23" s="2">
        <f>ROUND((CI23-CK23),5)</f>
        <v>0</v>
      </c>
      <c r="CN23" s="3"/>
      <c r="CO23" s="4">
        <f>ROUND(IF(CK23=0, IF(CI23=0, 0, 1), CI23/CK23),5)</f>
        <v>0</v>
      </c>
      <c r="CP23" s="3"/>
      <c r="CQ23" s="2">
        <v>0</v>
      </c>
      <c r="CR23" s="3"/>
      <c r="CS23" s="2"/>
      <c r="CT23" s="3"/>
      <c r="CU23" s="2"/>
      <c r="CV23" s="3"/>
      <c r="CW23" s="4"/>
    </row>
    <row r="24" spans="1:101" x14ac:dyDescent="0.25">
      <c r="A24" s="1"/>
      <c r="B24" s="1"/>
      <c r="C24" s="1"/>
      <c r="D24" s="1"/>
      <c r="E24" s="1" t="s">
        <v>35</v>
      </c>
      <c r="F24" s="1"/>
      <c r="G24" s="2">
        <v>1050</v>
      </c>
      <c r="H24" s="3"/>
      <c r="I24" s="2">
        <v>0</v>
      </c>
      <c r="J24" s="3"/>
      <c r="K24" s="2">
        <f>ROUND((G24-I24),5)</f>
        <v>1050</v>
      </c>
      <c r="L24" s="3"/>
      <c r="M24" s="4">
        <f>ROUND(IF(I24=0, IF(G24=0, 0, 1), G24/I24),5)</f>
        <v>1</v>
      </c>
      <c r="N24" s="3"/>
      <c r="O24" s="2">
        <v>350</v>
      </c>
      <c r="P24" s="3"/>
      <c r="Q24" s="2">
        <v>220</v>
      </c>
      <c r="R24" s="3"/>
      <c r="S24" s="2">
        <f>ROUND((O24-Q24),5)</f>
        <v>130</v>
      </c>
      <c r="T24" s="3"/>
      <c r="U24" s="4">
        <f>ROUND(IF(Q24=0, IF(O24=0, 0, 1), O24/Q24),5)</f>
        <v>1.59091</v>
      </c>
      <c r="V24" s="3"/>
      <c r="W24" s="2">
        <v>0</v>
      </c>
      <c r="X24" s="3"/>
      <c r="Y24" s="2">
        <v>0</v>
      </c>
      <c r="Z24" s="3"/>
      <c r="AA24" s="2">
        <f>ROUND((W24-Y24),5)</f>
        <v>0</v>
      </c>
      <c r="AB24" s="3"/>
      <c r="AC24" s="4">
        <f>ROUND(IF(Y24=0, IF(W24=0, 0, 1), W24/Y24),5)</f>
        <v>0</v>
      </c>
      <c r="AD24" s="3"/>
      <c r="AE24" s="2">
        <v>1050</v>
      </c>
      <c r="AF24" s="3"/>
      <c r="AG24" s="2">
        <v>0</v>
      </c>
      <c r="AH24" s="3"/>
      <c r="AI24" s="2">
        <f>ROUND((AE24-AG24),5)</f>
        <v>1050</v>
      </c>
      <c r="AJ24" s="3"/>
      <c r="AK24" s="4">
        <f>ROUND(IF(AG24=0, IF(AE24=0, 0, 1), AE24/AG24),5)</f>
        <v>1</v>
      </c>
      <c r="AL24" s="3"/>
      <c r="AM24" s="2">
        <v>250</v>
      </c>
      <c r="AN24" s="3"/>
      <c r="AO24" s="2">
        <v>0</v>
      </c>
      <c r="AP24" s="3"/>
      <c r="AQ24" s="2">
        <f>ROUND((AM24-AO24),5)</f>
        <v>250</v>
      </c>
      <c r="AR24" s="3"/>
      <c r="AS24" s="4">
        <f>ROUND(IF(AO24=0, IF(AM24=0, 0, 1), AM24/AO24),5)</f>
        <v>1</v>
      </c>
      <c r="AT24" s="3"/>
      <c r="AU24" s="2">
        <v>100</v>
      </c>
      <c r="AV24" s="3"/>
      <c r="AW24" s="2">
        <v>0</v>
      </c>
      <c r="AX24" s="3"/>
      <c r="AY24" s="2">
        <f>ROUND((AU24-AW24),5)</f>
        <v>100</v>
      </c>
      <c r="AZ24" s="3"/>
      <c r="BA24" s="4">
        <f>ROUND(IF(AW24=0, IF(AU24=0, 0, 1), AU24/AW24),5)</f>
        <v>1</v>
      </c>
      <c r="BB24" s="3"/>
      <c r="BC24" s="2">
        <v>0</v>
      </c>
      <c r="BD24" s="3"/>
      <c r="BE24" s="2">
        <v>0</v>
      </c>
      <c r="BF24" s="3"/>
      <c r="BG24" s="2">
        <f>ROUND((BC24-BE24),5)</f>
        <v>0</v>
      </c>
      <c r="BH24" s="3"/>
      <c r="BI24" s="4">
        <f>ROUND(IF(BE24=0, IF(BC24=0, 0, 1), BC24/BE24),5)</f>
        <v>0</v>
      </c>
      <c r="BJ24" s="3"/>
      <c r="BK24" s="2">
        <v>0</v>
      </c>
      <c r="BL24" s="3"/>
      <c r="BM24" s="2">
        <v>440</v>
      </c>
      <c r="BN24" s="3"/>
      <c r="BO24" s="2">
        <f>ROUND((BK24-BM24),5)</f>
        <v>-440</v>
      </c>
      <c r="BP24" s="3"/>
      <c r="BQ24" s="4">
        <f>ROUND(IF(BM24=0, IF(BK24=0, 0, 1), BK24/BM24),5)</f>
        <v>0</v>
      </c>
      <c r="BR24" s="3"/>
      <c r="BS24" s="2">
        <v>350</v>
      </c>
      <c r="BT24" s="3"/>
      <c r="BU24" s="2">
        <v>0</v>
      </c>
      <c r="BV24" s="3"/>
      <c r="BW24" s="2">
        <f>ROUND((BS24-BU24),5)</f>
        <v>350</v>
      </c>
      <c r="BX24" s="3"/>
      <c r="BY24" s="4">
        <f>ROUND(IF(BU24=0, IF(BS24=0, 0, 1), BS24/BU24),5)</f>
        <v>1</v>
      </c>
      <c r="BZ24" s="3"/>
      <c r="CA24" s="2">
        <v>0</v>
      </c>
      <c r="CB24" s="3"/>
      <c r="CC24" s="2">
        <v>0</v>
      </c>
      <c r="CD24" s="3"/>
      <c r="CE24" s="2">
        <f>ROUND((CA24-CC24),5)</f>
        <v>0</v>
      </c>
      <c r="CF24" s="3"/>
      <c r="CG24" s="4">
        <f>ROUND(IF(CC24=0, IF(CA24=0, 0, 1), CA24/CC24),5)</f>
        <v>0</v>
      </c>
      <c r="CH24" s="3"/>
      <c r="CI24" s="2">
        <v>0</v>
      </c>
      <c r="CJ24" s="3"/>
      <c r="CK24" s="2">
        <v>0</v>
      </c>
      <c r="CL24" s="3"/>
      <c r="CM24" s="2">
        <f>ROUND((CI24-CK24),5)</f>
        <v>0</v>
      </c>
      <c r="CN24" s="3"/>
      <c r="CO24" s="4">
        <f>ROUND(IF(CK24=0, IF(CI24=0, 0, 1), CI24/CK24),5)</f>
        <v>0</v>
      </c>
      <c r="CP24" s="3"/>
      <c r="CQ24" s="2">
        <v>3000</v>
      </c>
      <c r="CR24" s="3"/>
      <c r="CS24" s="2"/>
      <c r="CT24" s="3"/>
      <c r="CU24" s="2"/>
      <c r="CV24" s="3"/>
      <c r="CW24" s="4"/>
    </row>
    <row r="25" spans="1:101" ht="15.75" thickBot="1" x14ac:dyDescent="0.3">
      <c r="A25" s="1"/>
      <c r="B25" s="1"/>
      <c r="C25" s="1"/>
      <c r="D25" s="1"/>
      <c r="E25" s="1" t="s">
        <v>36</v>
      </c>
      <c r="F25" s="1"/>
      <c r="G25" s="5">
        <v>0</v>
      </c>
      <c r="H25" s="3"/>
      <c r="I25" s="5"/>
      <c r="J25" s="3"/>
      <c r="K25" s="5"/>
      <c r="L25" s="3"/>
      <c r="M25" s="6"/>
      <c r="N25" s="3"/>
      <c r="O25" s="5">
        <v>0</v>
      </c>
      <c r="P25" s="3"/>
      <c r="Q25" s="5"/>
      <c r="R25" s="3"/>
      <c r="S25" s="5"/>
      <c r="T25" s="3"/>
      <c r="U25" s="6"/>
      <c r="V25" s="3"/>
      <c r="W25" s="5">
        <v>0</v>
      </c>
      <c r="X25" s="3"/>
      <c r="Y25" s="5"/>
      <c r="Z25" s="3"/>
      <c r="AA25" s="5"/>
      <c r="AB25" s="3"/>
      <c r="AC25" s="6"/>
      <c r="AD25" s="3"/>
      <c r="AE25" s="5">
        <v>0</v>
      </c>
      <c r="AF25" s="3"/>
      <c r="AG25" s="5"/>
      <c r="AH25" s="3"/>
      <c r="AI25" s="5"/>
      <c r="AJ25" s="3"/>
      <c r="AK25" s="6"/>
      <c r="AL25" s="3"/>
      <c r="AM25" s="5">
        <v>0</v>
      </c>
      <c r="AN25" s="3"/>
      <c r="AO25" s="5"/>
      <c r="AP25" s="3"/>
      <c r="AQ25" s="5"/>
      <c r="AR25" s="3"/>
      <c r="AS25" s="6"/>
      <c r="AT25" s="3"/>
      <c r="AU25" s="5">
        <v>0</v>
      </c>
      <c r="AV25" s="3"/>
      <c r="AW25" s="5"/>
      <c r="AX25" s="3"/>
      <c r="AY25" s="5"/>
      <c r="AZ25" s="3"/>
      <c r="BA25" s="6"/>
      <c r="BB25" s="3"/>
      <c r="BC25" s="5">
        <v>0</v>
      </c>
      <c r="BD25" s="3"/>
      <c r="BE25" s="5"/>
      <c r="BF25" s="3"/>
      <c r="BG25" s="5"/>
      <c r="BH25" s="3"/>
      <c r="BI25" s="6"/>
      <c r="BJ25" s="3"/>
      <c r="BK25" s="5">
        <v>0</v>
      </c>
      <c r="BL25" s="3"/>
      <c r="BM25" s="5"/>
      <c r="BN25" s="3"/>
      <c r="BO25" s="5"/>
      <c r="BP25" s="3"/>
      <c r="BQ25" s="6"/>
      <c r="BR25" s="3"/>
      <c r="BS25" s="5">
        <v>0</v>
      </c>
      <c r="BT25" s="3"/>
      <c r="BU25" s="5"/>
      <c r="BV25" s="3"/>
      <c r="BW25" s="5"/>
      <c r="BX25" s="3"/>
      <c r="BY25" s="6"/>
      <c r="BZ25" s="3"/>
      <c r="CA25" s="5">
        <v>0</v>
      </c>
      <c r="CB25" s="3"/>
      <c r="CC25" s="5"/>
      <c r="CD25" s="3"/>
      <c r="CE25" s="5"/>
      <c r="CF25" s="3"/>
      <c r="CG25" s="6"/>
      <c r="CH25" s="3"/>
      <c r="CI25" s="5">
        <v>0</v>
      </c>
      <c r="CJ25" s="3"/>
      <c r="CK25" s="5">
        <v>0</v>
      </c>
      <c r="CL25" s="3"/>
      <c r="CM25" s="5">
        <f>ROUND((CI25-CK25),5)</f>
        <v>0</v>
      </c>
      <c r="CN25" s="3"/>
      <c r="CO25" s="6">
        <f>ROUND(IF(CK25=0, IF(CI25=0, 0, 1), CI25/CK25),5)</f>
        <v>0</v>
      </c>
      <c r="CP25" s="3"/>
      <c r="CQ25" s="5">
        <f>ROUND(G25+O25+W25+AE25+AM25+AU25+BC25+BK25+BS25+CA25+CI25,5)</f>
        <v>0</v>
      </c>
      <c r="CR25" s="3"/>
      <c r="CS25" s="5"/>
      <c r="CT25" s="3"/>
      <c r="CU25" s="5"/>
      <c r="CV25" s="3"/>
      <c r="CW25" s="6"/>
    </row>
    <row r="26" spans="1:101" x14ac:dyDescent="0.25">
      <c r="A26" s="1"/>
      <c r="B26" s="1"/>
      <c r="C26" s="1"/>
      <c r="D26" s="1" t="s">
        <v>37</v>
      </c>
      <c r="E26" s="1"/>
      <c r="F26" s="1"/>
      <c r="G26" s="2">
        <f>ROUND(SUM(G21:G25),5)</f>
        <v>1050</v>
      </c>
      <c r="H26" s="3"/>
      <c r="I26" s="2">
        <f>ROUND(SUM(I21:I25),5)</f>
        <v>0</v>
      </c>
      <c r="J26" s="3"/>
      <c r="K26" s="2">
        <f>ROUND((G26-I26),5)</f>
        <v>1050</v>
      </c>
      <c r="L26" s="3"/>
      <c r="M26" s="4">
        <f>ROUND(IF(I26=0, IF(G26=0, 0, 1), G26/I26),5)</f>
        <v>1</v>
      </c>
      <c r="N26" s="3"/>
      <c r="O26" s="2">
        <f>ROUND(SUM(O21:O25),5)</f>
        <v>400</v>
      </c>
      <c r="P26" s="3"/>
      <c r="Q26" s="2">
        <f>ROUND(SUM(Q21:Q25),5)</f>
        <v>220</v>
      </c>
      <c r="R26" s="3"/>
      <c r="S26" s="2">
        <f>ROUND((O26-Q26),5)</f>
        <v>180</v>
      </c>
      <c r="T26" s="3"/>
      <c r="U26" s="4">
        <f>ROUND(IF(Q26=0, IF(O26=0, 0, 1), O26/Q26),5)</f>
        <v>1.8181799999999999</v>
      </c>
      <c r="V26" s="3"/>
      <c r="W26" s="2">
        <f>ROUND(SUM(W21:W25),5)</f>
        <v>0</v>
      </c>
      <c r="X26" s="3"/>
      <c r="Y26" s="2">
        <f>ROUND(SUM(Y21:Y25),5)</f>
        <v>0</v>
      </c>
      <c r="Z26" s="3"/>
      <c r="AA26" s="2">
        <f>ROUND((W26-Y26),5)</f>
        <v>0</v>
      </c>
      <c r="AB26" s="3"/>
      <c r="AC26" s="4">
        <f>ROUND(IF(Y26=0, IF(W26=0, 0, 1), W26/Y26),5)</f>
        <v>0</v>
      </c>
      <c r="AD26" s="3"/>
      <c r="AE26" s="2">
        <f>ROUND(SUM(AE21:AE25),5)</f>
        <v>1050</v>
      </c>
      <c r="AF26" s="3"/>
      <c r="AG26" s="2">
        <f>ROUND(SUM(AG21:AG25),5)</f>
        <v>0</v>
      </c>
      <c r="AH26" s="3"/>
      <c r="AI26" s="2">
        <f>ROUND((AE26-AG26),5)</f>
        <v>1050</v>
      </c>
      <c r="AJ26" s="3"/>
      <c r="AK26" s="4">
        <f>ROUND(IF(AG26=0, IF(AE26=0, 0, 1), AE26/AG26),5)</f>
        <v>1</v>
      </c>
      <c r="AL26" s="3"/>
      <c r="AM26" s="2">
        <f>ROUND(SUM(AM21:AM25),5)</f>
        <v>250</v>
      </c>
      <c r="AN26" s="3"/>
      <c r="AO26" s="2">
        <f>ROUND(SUM(AO21:AO25),5)</f>
        <v>0</v>
      </c>
      <c r="AP26" s="3"/>
      <c r="AQ26" s="2">
        <f>ROUND((AM26-AO26),5)</f>
        <v>250</v>
      </c>
      <c r="AR26" s="3"/>
      <c r="AS26" s="4">
        <f>ROUND(IF(AO26=0, IF(AM26=0, 0, 1), AM26/AO26),5)</f>
        <v>1</v>
      </c>
      <c r="AT26" s="3"/>
      <c r="AU26" s="2">
        <f>ROUND(SUM(AU21:AU25),5)</f>
        <v>100</v>
      </c>
      <c r="AV26" s="3"/>
      <c r="AW26" s="2">
        <f>ROUND(SUM(AW21:AW25),5)</f>
        <v>0</v>
      </c>
      <c r="AX26" s="3"/>
      <c r="AY26" s="2">
        <f>ROUND((AU26-AW26),5)</f>
        <v>100</v>
      </c>
      <c r="AZ26" s="3"/>
      <c r="BA26" s="4">
        <f>ROUND(IF(AW26=0, IF(AU26=0, 0, 1), AU26/AW26),5)</f>
        <v>1</v>
      </c>
      <c r="BB26" s="3"/>
      <c r="BC26" s="2">
        <f>ROUND(SUM(BC21:BC25),5)</f>
        <v>50</v>
      </c>
      <c r="BD26" s="3"/>
      <c r="BE26" s="2">
        <f>ROUND(SUM(BE21:BE25),5)</f>
        <v>0</v>
      </c>
      <c r="BF26" s="3"/>
      <c r="BG26" s="2">
        <f>ROUND((BC26-BE26),5)</f>
        <v>50</v>
      </c>
      <c r="BH26" s="3"/>
      <c r="BI26" s="4">
        <f>ROUND(IF(BE26=0, IF(BC26=0, 0, 1), BC26/BE26),5)</f>
        <v>1</v>
      </c>
      <c r="BJ26" s="3"/>
      <c r="BK26" s="2">
        <f>ROUND(SUM(BK21:BK25),5)</f>
        <v>110</v>
      </c>
      <c r="BL26" s="3"/>
      <c r="BM26" s="2">
        <f>ROUND(SUM(BM21:BM25),5)</f>
        <v>440</v>
      </c>
      <c r="BN26" s="3"/>
      <c r="BO26" s="2">
        <f>ROUND((BK26-BM26),5)</f>
        <v>-330</v>
      </c>
      <c r="BP26" s="3"/>
      <c r="BQ26" s="4">
        <f>ROUND(IF(BM26=0, IF(BK26=0, 0, 1), BK26/BM26),5)</f>
        <v>0.25</v>
      </c>
      <c r="BR26" s="3"/>
      <c r="BS26" s="2">
        <f>ROUND(SUM(BS21:BS25),5)</f>
        <v>350</v>
      </c>
      <c r="BT26" s="3"/>
      <c r="BU26" s="2">
        <f>ROUND(SUM(BU21:BU25),5)</f>
        <v>0</v>
      </c>
      <c r="BV26" s="3"/>
      <c r="BW26" s="2">
        <f>ROUND((BS26-BU26),5)</f>
        <v>350</v>
      </c>
      <c r="BX26" s="3"/>
      <c r="BY26" s="4">
        <f>ROUND(IF(BU26=0, IF(BS26=0, 0, 1), BS26/BU26),5)</f>
        <v>1</v>
      </c>
      <c r="BZ26" s="3"/>
      <c r="CA26" s="2">
        <f>ROUND(SUM(CA21:CA25),5)</f>
        <v>0</v>
      </c>
      <c r="CB26" s="3"/>
      <c r="CC26" s="2">
        <f>ROUND(SUM(CC21:CC25),5)</f>
        <v>0</v>
      </c>
      <c r="CD26" s="3"/>
      <c r="CE26" s="2">
        <f>ROUND((CA26-CC26),5)</f>
        <v>0</v>
      </c>
      <c r="CF26" s="3"/>
      <c r="CG26" s="4">
        <f>ROUND(IF(CC26=0, IF(CA26=0, 0, 1), CA26/CC26),5)</f>
        <v>0</v>
      </c>
      <c r="CH26" s="3"/>
      <c r="CI26" s="2">
        <f>ROUND(SUM(CI21:CI25),5)</f>
        <v>0</v>
      </c>
      <c r="CJ26" s="3"/>
      <c r="CK26" s="2">
        <f>ROUND(SUM(CK21:CK25),5)</f>
        <v>0</v>
      </c>
      <c r="CL26" s="3"/>
      <c r="CM26" s="2">
        <f>ROUND((CI26-CK26),5)</f>
        <v>0</v>
      </c>
      <c r="CN26" s="3"/>
      <c r="CO26" s="4">
        <f>ROUND(IF(CK26=0, IF(CI26=0, 0, 1), CI26/CK26),5)</f>
        <v>0</v>
      </c>
      <c r="CP26" s="3"/>
      <c r="CQ26" s="21">
        <v>3000</v>
      </c>
      <c r="CR26" s="3"/>
      <c r="CS26" s="2"/>
      <c r="CT26" s="3"/>
      <c r="CU26" s="2"/>
      <c r="CV26" s="3"/>
      <c r="CW26" s="4"/>
    </row>
    <row r="27" spans="1:101" x14ac:dyDescent="0.25">
      <c r="A27" s="1"/>
      <c r="B27" s="1"/>
      <c r="C27" s="1"/>
      <c r="D27" s="1" t="s">
        <v>38</v>
      </c>
      <c r="E27" s="1"/>
      <c r="F27" s="1"/>
      <c r="G27" s="2"/>
      <c r="H27" s="3"/>
      <c r="I27" s="2"/>
      <c r="J27" s="3"/>
      <c r="K27" s="2"/>
      <c r="L27" s="3"/>
      <c r="M27" s="4"/>
      <c r="N27" s="3"/>
      <c r="O27" s="2"/>
      <c r="P27" s="3"/>
      <c r="Q27" s="2"/>
      <c r="R27" s="3"/>
      <c r="S27" s="2"/>
      <c r="T27" s="3"/>
      <c r="U27" s="4"/>
      <c r="V27" s="3"/>
      <c r="W27" s="2"/>
      <c r="X27" s="3"/>
      <c r="Y27" s="2"/>
      <c r="Z27" s="3"/>
      <c r="AA27" s="2"/>
      <c r="AB27" s="3"/>
      <c r="AC27" s="4"/>
      <c r="AD27" s="3"/>
      <c r="AE27" s="2"/>
      <c r="AF27" s="3"/>
      <c r="AG27" s="2"/>
      <c r="AH27" s="3"/>
      <c r="AI27" s="2"/>
      <c r="AJ27" s="3"/>
      <c r="AK27" s="4"/>
      <c r="AL27" s="3"/>
      <c r="AM27" s="2"/>
      <c r="AN27" s="3"/>
      <c r="AO27" s="2"/>
      <c r="AP27" s="3"/>
      <c r="AQ27" s="2"/>
      <c r="AR27" s="3"/>
      <c r="AS27" s="4"/>
      <c r="AT27" s="3"/>
      <c r="AU27" s="2"/>
      <c r="AV27" s="3"/>
      <c r="AW27" s="2"/>
      <c r="AX27" s="3"/>
      <c r="AY27" s="2"/>
      <c r="AZ27" s="3"/>
      <c r="BA27" s="4"/>
      <c r="BB27" s="3"/>
      <c r="BC27" s="2"/>
      <c r="BD27" s="3"/>
      <c r="BE27" s="2"/>
      <c r="BF27" s="3"/>
      <c r="BG27" s="2"/>
      <c r="BH27" s="3"/>
      <c r="BI27" s="4"/>
      <c r="BJ27" s="3"/>
      <c r="BK27" s="2"/>
      <c r="BL27" s="3"/>
      <c r="BM27" s="2"/>
      <c r="BN27" s="3"/>
      <c r="BO27" s="2"/>
      <c r="BP27" s="3"/>
      <c r="BQ27" s="4"/>
      <c r="BR27" s="3"/>
      <c r="BS27" s="2"/>
      <c r="BT27" s="3"/>
      <c r="BU27" s="2"/>
      <c r="BV27" s="3"/>
      <c r="BW27" s="2"/>
      <c r="BX27" s="3"/>
      <c r="BY27" s="4"/>
      <c r="BZ27" s="3"/>
      <c r="CA27" s="2"/>
      <c r="CB27" s="3"/>
      <c r="CC27" s="2"/>
      <c r="CD27" s="3"/>
      <c r="CE27" s="2"/>
      <c r="CF27" s="3"/>
      <c r="CG27" s="4"/>
      <c r="CH27" s="3"/>
      <c r="CI27" s="2"/>
      <c r="CJ27" s="3"/>
      <c r="CK27" s="2"/>
      <c r="CL27" s="3"/>
      <c r="CM27" s="2"/>
      <c r="CN27" s="3"/>
      <c r="CO27" s="4"/>
      <c r="CP27" s="3"/>
      <c r="CQ27" s="2">
        <v>0</v>
      </c>
      <c r="CR27" s="3"/>
      <c r="CS27" s="2"/>
      <c r="CT27" s="3"/>
      <c r="CU27" s="2"/>
      <c r="CV27" s="3"/>
      <c r="CW27" s="4"/>
    </row>
    <row r="28" spans="1:101" x14ac:dyDescent="0.25">
      <c r="A28" s="1"/>
      <c r="B28" s="1"/>
      <c r="C28" s="1"/>
      <c r="D28" s="1"/>
      <c r="E28" s="1" t="s">
        <v>39</v>
      </c>
      <c r="F28" s="1"/>
      <c r="G28" s="2">
        <v>0</v>
      </c>
      <c r="H28" s="3"/>
      <c r="I28" s="2">
        <v>0</v>
      </c>
      <c r="J28" s="3"/>
      <c r="K28" s="2">
        <f>ROUND((G28-I28),5)</f>
        <v>0</v>
      </c>
      <c r="L28" s="3"/>
      <c r="M28" s="4">
        <f>ROUND(IF(I28=0, IF(G28=0, 0, 1), G28/I28),5)</f>
        <v>0</v>
      </c>
      <c r="N28" s="3"/>
      <c r="O28" s="2">
        <v>0</v>
      </c>
      <c r="P28" s="3"/>
      <c r="Q28" s="2">
        <v>28.09</v>
      </c>
      <c r="R28" s="3"/>
      <c r="S28" s="2">
        <f>ROUND((O28-Q28),5)</f>
        <v>-28.09</v>
      </c>
      <c r="T28" s="3"/>
      <c r="U28" s="4">
        <f>ROUND(IF(Q28=0, IF(O28=0, 0, 1), O28/Q28),5)</f>
        <v>0</v>
      </c>
      <c r="V28" s="3"/>
      <c r="W28" s="2">
        <v>0</v>
      </c>
      <c r="X28" s="3"/>
      <c r="Y28" s="2">
        <v>0</v>
      </c>
      <c r="Z28" s="3"/>
      <c r="AA28" s="2">
        <f>ROUND((W28-Y28),5)</f>
        <v>0</v>
      </c>
      <c r="AB28" s="3"/>
      <c r="AC28" s="4">
        <f>ROUND(IF(Y28=0, IF(W28=0, 0, 1), W28/Y28),5)</f>
        <v>0</v>
      </c>
      <c r="AD28" s="3"/>
      <c r="AE28" s="2">
        <v>0</v>
      </c>
      <c r="AF28" s="3"/>
      <c r="AG28" s="2">
        <v>183.13</v>
      </c>
      <c r="AH28" s="3"/>
      <c r="AI28" s="2">
        <f>ROUND((AE28-AG28),5)</f>
        <v>-183.13</v>
      </c>
      <c r="AJ28" s="3"/>
      <c r="AK28" s="4">
        <f>ROUND(IF(AG28=0, IF(AE28=0, 0, 1), AE28/AG28),5)</f>
        <v>0</v>
      </c>
      <c r="AL28" s="3"/>
      <c r="AM28" s="2">
        <v>0</v>
      </c>
      <c r="AN28" s="3"/>
      <c r="AO28" s="2">
        <v>138.88999999999999</v>
      </c>
      <c r="AP28" s="3"/>
      <c r="AQ28" s="2">
        <f>ROUND((AM28-AO28),5)</f>
        <v>-138.88999999999999</v>
      </c>
      <c r="AR28" s="3"/>
      <c r="AS28" s="4">
        <f>ROUND(IF(AO28=0, IF(AM28=0, 0, 1), AM28/AO28),5)</f>
        <v>0</v>
      </c>
      <c r="AT28" s="3"/>
      <c r="AU28" s="2">
        <v>0</v>
      </c>
      <c r="AV28" s="3"/>
      <c r="AW28" s="2">
        <v>157.18</v>
      </c>
      <c r="AX28" s="3"/>
      <c r="AY28" s="2">
        <f>ROUND((AU28-AW28),5)</f>
        <v>-157.18</v>
      </c>
      <c r="AZ28" s="3"/>
      <c r="BA28" s="4">
        <f>ROUND(IF(AW28=0, IF(AU28=0, 0, 1), AU28/AW28),5)</f>
        <v>0</v>
      </c>
      <c r="BB28" s="3"/>
      <c r="BC28" s="2">
        <v>0</v>
      </c>
      <c r="BD28" s="3"/>
      <c r="BE28" s="2">
        <v>101.27</v>
      </c>
      <c r="BF28" s="3"/>
      <c r="BG28" s="2">
        <f>ROUND((BC28-BE28),5)</f>
        <v>-101.27</v>
      </c>
      <c r="BH28" s="3"/>
      <c r="BI28" s="4">
        <f>ROUND(IF(BE28=0, IF(BC28=0, 0, 1), BC28/BE28),5)</f>
        <v>0</v>
      </c>
      <c r="BJ28" s="3"/>
      <c r="BK28" s="2">
        <v>0</v>
      </c>
      <c r="BL28" s="3"/>
      <c r="BM28" s="2">
        <v>69.069999999999993</v>
      </c>
      <c r="BN28" s="3"/>
      <c r="BO28" s="2">
        <f>ROUND((BK28-BM28),5)</f>
        <v>-69.069999999999993</v>
      </c>
      <c r="BP28" s="3"/>
      <c r="BQ28" s="4">
        <f>ROUND(IF(BM28=0, IF(BK28=0, 0, 1), BK28/BM28),5)</f>
        <v>0</v>
      </c>
      <c r="BR28" s="3"/>
      <c r="BS28" s="2">
        <v>0</v>
      </c>
      <c r="BT28" s="3"/>
      <c r="BU28" s="2">
        <v>0</v>
      </c>
      <c r="BV28" s="3"/>
      <c r="BW28" s="2">
        <f>ROUND((BS28-BU28),5)</f>
        <v>0</v>
      </c>
      <c r="BX28" s="3"/>
      <c r="BY28" s="4">
        <f>ROUND(IF(BU28=0, IF(BS28=0, 0, 1), BS28/BU28),5)</f>
        <v>0</v>
      </c>
      <c r="BZ28" s="3"/>
      <c r="CA28" s="2">
        <v>0</v>
      </c>
      <c r="CB28" s="3"/>
      <c r="CC28" s="2">
        <v>0</v>
      </c>
      <c r="CD28" s="3"/>
      <c r="CE28" s="2">
        <f>ROUND((CA28-CC28),5)</f>
        <v>0</v>
      </c>
      <c r="CF28" s="3"/>
      <c r="CG28" s="4">
        <f>ROUND(IF(CC28=0, IF(CA28=0, 0, 1), CA28/CC28),5)</f>
        <v>0</v>
      </c>
      <c r="CH28" s="3"/>
      <c r="CI28" s="2">
        <v>0</v>
      </c>
      <c r="CJ28" s="3"/>
      <c r="CK28" s="2">
        <v>0</v>
      </c>
      <c r="CL28" s="3"/>
      <c r="CM28" s="2">
        <f>ROUND((CI28-CK28),5)</f>
        <v>0</v>
      </c>
      <c r="CN28" s="3"/>
      <c r="CO28" s="4">
        <f>ROUND(IF(CK28=0, IF(CI28=0, 0, 1), CI28/CK28),5)</f>
        <v>0</v>
      </c>
      <c r="CP28" s="3"/>
      <c r="CQ28" s="2">
        <f>ROUND(G28+O28+W28+AE28+AM28+AU28+BC28+BK28+BS28+CA28+CI28,5)</f>
        <v>0</v>
      </c>
      <c r="CR28" s="3"/>
      <c r="CS28" s="2"/>
      <c r="CT28" s="3"/>
      <c r="CU28" s="2"/>
      <c r="CV28" s="3"/>
      <c r="CW28" s="4"/>
    </row>
    <row r="29" spans="1:101" x14ac:dyDescent="0.25">
      <c r="A29" s="1"/>
      <c r="B29" s="1"/>
      <c r="C29" s="1"/>
      <c r="D29" s="1"/>
      <c r="E29" s="1" t="s">
        <v>40</v>
      </c>
      <c r="F29" s="1"/>
      <c r="G29" s="2">
        <v>0</v>
      </c>
      <c r="H29" s="3"/>
      <c r="I29" s="2">
        <v>0</v>
      </c>
      <c r="J29" s="3"/>
      <c r="K29" s="2">
        <f>ROUND((G29-I29),5)</f>
        <v>0</v>
      </c>
      <c r="L29" s="3"/>
      <c r="M29" s="4">
        <f>ROUND(IF(I29=0, IF(G29=0, 0, 1), G29/I29),5)</f>
        <v>0</v>
      </c>
      <c r="N29" s="3"/>
      <c r="O29" s="2">
        <v>0</v>
      </c>
      <c r="P29" s="3"/>
      <c r="Q29" s="2">
        <v>0</v>
      </c>
      <c r="R29" s="3"/>
      <c r="S29" s="2">
        <f>ROUND((O29-Q29),5)</f>
        <v>0</v>
      </c>
      <c r="T29" s="3"/>
      <c r="U29" s="4">
        <f>ROUND(IF(Q29=0, IF(O29=0, 0, 1), O29/Q29),5)</f>
        <v>0</v>
      </c>
      <c r="V29" s="3"/>
      <c r="W29" s="2">
        <v>0</v>
      </c>
      <c r="X29" s="3"/>
      <c r="Y29" s="2">
        <v>0</v>
      </c>
      <c r="Z29" s="3"/>
      <c r="AA29" s="2">
        <f>ROUND((W29-Y29),5)</f>
        <v>0</v>
      </c>
      <c r="AB29" s="3"/>
      <c r="AC29" s="4">
        <f>ROUND(IF(Y29=0, IF(W29=0, 0, 1), W29/Y29),5)</f>
        <v>0</v>
      </c>
      <c r="AD29" s="3"/>
      <c r="AE29" s="2">
        <v>0</v>
      </c>
      <c r="AF29" s="3"/>
      <c r="AG29" s="2">
        <v>0</v>
      </c>
      <c r="AH29" s="3"/>
      <c r="AI29" s="2">
        <f>ROUND((AE29-AG29),5)</f>
        <v>0</v>
      </c>
      <c r="AJ29" s="3"/>
      <c r="AK29" s="4">
        <f>ROUND(IF(AG29=0, IF(AE29=0, 0, 1), AE29/AG29),5)</f>
        <v>0</v>
      </c>
      <c r="AL29" s="3"/>
      <c r="AM29" s="2">
        <v>0</v>
      </c>
      <c r="AN29" s="3"/>
      <c r="AO29" s="2">
        <v>0</v>
      </c>
      <c r="AP29" s="3"/>
      <c r="AQ29" s="2">
        <f>ROUND((AM29-AO29),5)</f>
        <v>0</v>
      </c>
      <c r="AR29" s="3"/>
      <c r="AS29" s="4">
        <f>ROUND(IF(AO29=0, IF(AM29=0, 0, 1), AM29/AO29),5)</f>
        <v>0</v>
      </c>
      <c r="AT29" s="3"/>
      <c r="AU29" s="2">
        <v>0</v>
      </c>
      <c r="AV29" s="3"/>
      <c r="AW29" s="2">
        <v>767.75</v>
      </c>
      <c r="AX29" s="3"/>
      <c r="AY29" s="2">
        <f>ROUND((AU29-AW29),5)</f>
        <v>-767.75</v>
      </c>
      <c r="AZ29" s="3"/>
      <c r="BA29" s="4">
        <f>ROUND(IF(AW29=0, IF(AU29=0, 0, 1), AU29/AW29),5)</f>
        <v>0</v>
      </c>
      <c r="BB29" s="3"/>
      <c r="BC29" s="2">
        <v>0</v>
      </c>
      <c r="BD29" s="3"/>
      <c r="BE29" s="2">
        <v>0</v>
      </c>
      <c r="BF29" s="3"/>
      <c r="BG29" s="2">
        <f>ROUND((BC29-BE29),5)</f>
        <v>0</v>
      </c>
      <c r="BH29" s="3"/>
      <c r="BI29" s="4">
        <f>ROUND(IF(BE29=0, IF(BC29=0, 0, 1), BC29/BE29),5)</f>
        <v>0</v>
      </c>
      <c r="BJ29" s="3"/>
      <c r="BK29" s="2">
        <v>0</v>
      </c>
      <c r="BL29" s="3"/>
      <c r="BM29" s="2">
        <v>0</v>
      </c>
      <c r="BN29" s="3"/>
      <c r="BO29" s="2">
        <f>ROUND((BK29-BM29),5)</f>
        <v>0</v>
      </c>
      <c r="BP29" s="3"/>
      <c r="BQ29" s="4">
        <f>ROUND(IF(BM29=0, IF(BK29=0, 0, 1), BK29/BM29),5)</f>
        <v>0</v>
      </c>
      <c r="BR29" s="3"/>
      <c r="BS29" s="2">
        <v>0</v>
      </c>
      <c r="BT29" s="3"/>
      <c r="BU29" s="2">
        <v>0</v>
      </c>
      <c r="BV29" s="3"/>
      <c r="BW29" s="2">
        <f>ROUND((BS29-BU29),5)</f>
        <v>0</v>
      </c>
      <c r="BX29" s="3"/>
      <c r="BY29" s="4">
        <f>ROUND(IF(BU29=0, IF(BS29=0, 0, 1), BS29/BU29),5)</f>
        <v>0</v>
      </c>
      <c r="BZ29" s="3"/>
      <c r="CA29" s="2">
        <v>0</v>
      </c>
      <c r="CB29" s="3"/>
      <c r="CC29" s="2">
        <v>0</v>
      </c>
      <c r="CD29" s="3"/>
      <c r="CE29" s="2">
        <f>ROUND((CA29-CC29),5)</f>
        <v>0</v>
      </c>
      <c r="CF29" s="3"/>
      <c r="CG29" s="4">
        <f>ROUND(IF(CC29=0, IF(CA29=0, 0, 1), CA29/CC29),5)</f>
        <v>0</v>
      </c>
      <c r="CH29" s="3"/>
      <c r="CI29" s="2">
        <v>0</v>
      </c>
      <c r="CJ29" s="3"/>
      <c r="CK29" s="2">
        <v>20.84</v>
      </c>
      <c r="CL29" s="3"/>
      <c r="CM29" s="2">
        <f>ROUND((CI29-CK29),5)</f>
        <v>-20.84</v>
      </c>
      <c r="CN29" s="3"/>
      <c r="CO29" s="4">
        <f>ROUND(IF(CK29=0, IF(CI29=0, 0, 1), CI29/CK29),5)</f>
        <v>0</v>
      </c>
      <c r="CP29" s="3"/>
      <c r="CQ29" s="2">
        <f>ROUND(G29+O29+W29+AE29+AM29+AU29+BC29+BK29+BS29+CA29+CI29,5)</f>
        <v>0</v>
      </c>
      <c r="CR29" s="3"/>
      <c r="CS29" s="2"/>
      <c r="CT29" s="3"/>
      <c r="CU29" s="2"/>
      <c r="CV29" s="3"/>
      <c r="CW29" s="4"/>
    </row>
    <row r="30" spans="1:101" ht="15.75" thickBot="1" x14ac:dyDescent="0.3">
      <c r="A30" s="1"/>
      <c r="B30" s="1"/>
      <c r="C30" s="1"/>
      <c r="D30" s="1"/>
      <c r="E30" s="1" t="s">
        <v>41</v>
      </c>
      <c r="F30" s="1"/>
      <c r="G30" s="5">
        <v>0</v>
      </c>
      <c r="H30" s="3"/>
      <c r="I30" s="5"/>
      <c r="J30" s="3"/>
      <c r="K30" s="5"/>
      <c r="L30" s="3"/>
      <c r="M30" s="6"/>
      <c r="N30" s="3"/>
      <c r="O30" s="5">
        <v>0</v>
      </c>
      <c r="P30" s="3"/>
      <c r="Q30" s="5"/>
      <c r="R30" s="3"/>
      <c r="S30" s="5"/>
      <c r="T30" s="3"/>
      <c r="U30" s="6"/>
      <c r="V30" s="3"/>
      <c r="W30" s="5">
        <v>0</v>
      </c>
      <c r="X30" s="3"/>
      <c r="Y30" s="5"/>
      <c r="Z30" s="3"/>
      <c r="AA30" s="5"/>
      <c r="AB30" s="3"/>
      <c r="AC30" s="6"/>
      <c r="AD30" s="3"/>
      <c r="AE30" s="5">
        <v>0</v>
      </c>
      <c r="AF30" s="3"/>
      <c r="AG30" s="5"/>
      <c r="AH30" s="3"/>
      <c r="AI30" s="5"/>
      <c r="AJ30" s="3"/>
      <c r="AK30" s="6"/>
      <c r="AL30" s="3"/>
      <c r="AM30" s="5">
        <v>0</v>
      </c>
      <c r="AN30" s="3"/>
      <c r="AO30" s="5"/>
      <c r="AP30" s="3"/>
      <c r="AQ30" s="5"/>
      <c r="AR30" s="3"/>
      <c r="AS30" s="6"/>
      <c r="AT30" s="3"/>
      <c r="AU30" s="5">
        <v>0</v>
      </c>
      <c r="AV30" s="3"/>
      <c r="AW30" s="5"/>
      <c r="AX30" s="3"/>
      <c r="AY30" s="5"/>
      <c r="AZ30" s="3"/>
      <c r="BA30" s="6"/>
      <c r="BB30" s="3"/>
      <c r="BC30" s="5">
        <v>0</v>
      </c>
      <c r="BD30" s="3"/>
      <c r="BE30" s="5"/>
      <c r="BF30" s="3"/>
      <c r="BG30" s="5"/>
      <c r="BH30" s="3"/>
      <c r="BI30" s="6"/>
      <c r="BJ30" s="3"/>
      <c r="BK30" s="5">
        <v>0</v>
      </c>
      <c r="BL30" s="3"/>
      <c r="BM30" s="5"/>
      <c r="BN30" s="3"/>
      <c r="BO30" s="5"/>
      <c r="BP30" s="3"/>
      <c r="BQ30" s="6"/>
      <c r="BR30" s="3"/>
      <c r="BS30" s="5">
        <v>0</v>
      </c>
      <c r="BT30" s="3"/>
      <c r="BU30" s="5"/>
      <c r="BV30" s="3"/>
      <c r="BW30" s="5"/>
      <c r="BX30" s="3"/>
      <c r="BY30" s="6"/>
      <c r="BZ30" s="3"/>
      <c r="CA30" s="5">
        <v>0</v>
      </c>
      <c r="CB30" s="3"/>
      <c r="CC30" s="5"/>
      <c r="CD30" s="3"/>
      <c r="CE30" s="5"/>
      <c r="CF30" s="3"/>
      <c r="CG30" s="6"/>
      <c r="CH30" s="3"/>
      <c r="CI30" s="5">
        <v>0</v>
      </c>
      <c r="CJ30" s="3"/>
      <c r="CK30" s="5">
        <v>0</v>
      </c>
      <c r="CL30" s="3"/>
      <c r="CM30" s="5">
        <f>ROUND((CI30-CK30),5)</f>
        <v>0</v>
      </c>
      <c r="CN30" s="3"/>
      <c r="CO30" s="6">
        <f>ROUND(IF(CK30=0, IF(CI30=0, 0, 1), CI30/CK30),5)</f>
        <v>0</v>
      </c>
      <c r="CP30" s="3"/>
      <c r="CQ30" s="5">
        <f>ROUND(G30+O30+W30+AE30+AM30+AU30+BC30+BK30+BS30+CA30+CI30,5)</f>
        <v>0</v>
      </c>
      <c r="CR30" s="3"/>
      <c r="CS30" s="5"/>
      <c r="CT30" s="3"/>
      <c r="CU30" s="5"/>
      <c r="CV30" s="3"/>
      <c r="CW30" s="6"/>
    </row>
    <row r="31" spans="1:101" x14ac:dyDescent="0.25">
      <c r="A31" s="1"/>
      <c r="B31" s="1"/>
      <c r="C31" s="1"/>
      <c r="D31" s="1" t="s">
        <v>42</v>
      </c>
      <c r="E31" s="1"/>
      <c r="F31" s="1"/>
      <c r="G31" s="2">
        <f>ROUND(SUM(G27:G30),5)</f>
        <v>0</v>
      </c>
      <c r="H31" s="3"/>
      <c r="I31" s="2">
        <f>ROUND(SUM(I27:I30),5)</f>
        <v>0</v>
      </c>
      <c r="J31" s="3"/>
      <c r="K31" s="2">
        <f>ROUND((G31-I31),5)</f>
        <v>0</v>
      </c>
      <c r="L31" s="3"/>
      <c r="M31" s="4">
        <f>ROUND(IF(I31=0, IF(G31=0, 0, 1), G31/I31),5)</f>
        <v>0</v>
      </c>
      <c r="N31" s="3"/>
      <c r="O31" s="2">
        <f>ROUND(SUM(O27:O30),5)</f>
        <v>0</v>
      </c>
      <c r="P31" s="3"/>
      <c r="Q31" s="2">
        <f>ROUND(SUM(Q27:Q30),5)</f>
        <v>28.09</v>
      </c>
      <c r="R31" s="3"/>
      <c r="S31" s="2">
        <f>ROUND((O31-Q31),5)</f>
        <v>-28.09</v>
      </c>
      <c r="T31" s="3"/>
      <c r="U31" s="4">
        <f>ROUND(IF(Q31=0, IF(O31=0, 0, 1), O31/Q31),5)</f>
        <v>0</v>
      </c>
      <c r="V31" s="3"/>
      <c r="W31" s="2">
        <f>ROUND(SUM(W27:W30),5)</f>
        <v>0</v>
      </c>
      <c r="X31" s="3"/>
      <c r="Y31" s="2">
        <f>ROUND(SUM(Y27:Y30),5)</f>
        <v>0</v>
      </c>
      <c r="Z31" s="3"/>
      <c r="AA31" s="2">
        <f>ROUND((W31-Y31),5)</f>
        <v>0</v>
      </c>
      <c r="AB31" s="3"/>
      <c r="AC31" s="4">
        <f>ROUND(IF(Y31=0, IF(W31=0, 0, 1), W31/Y31),5)</f>
        <v>0</v>
      </c>
      <c r="AD31" s="3"/>
      <c r="AE31" s="2">
        <f>ROUND(SUM(AE27:AE30),5)</f>
        <v>0</v>
      </c>
      <c r="AF31" s="3"/>
      <c r="AG31" s="2">
        <f>ROUND(SUM(AG27:AG30),5)</f>
        <v>183.13</v>
      </c>
      <c r="AH31" s="3"/>
      <c r="AI31" s="2">
        <f>ROUND((AE31-AG31),5)</f>
        <v>-183.13</v>
      </c>
      <c r="AJ31" s="3"/>
      <c r="AK31" s="4">
        <f>ROUND(IF(AG31=0, IF(AE31=0, 0, 1), AE31/AG31),5)</f>
        <v>0</v>
      </c>
      <c r="AL31" s="3"/>
      <c r="AM31" s="2">
        <f>ROUND(SUM(AM27:AM30),5)</f>
        <v>0</v>
      </c>
      <c r="AN31" s="3"/>
      <c r="AO31" s="2">
        <f>ROUND(SUM(AO27:AO30),5)</f>
        <v>138.88999999999999</v>
      </c>
      <c r="AP31" s="3"/>
      <c r="AQ31" s="2">
        <f>ROUND((AM31-AO31),5)</f>
        <v>-138.88999999999999</v>
      </c>
      <c r="AR31" s="3"/>
      <c r="AS31" s="4">
        <f>ROUND(IF(AO31=0, IF(AM31=0, 0, 1), AM31/AO31),5)</f>
        <v>0</v>
      </c>
      <c r="AT31" s="3"/>
      <c r="AU31" s="2">
        <f>ROUND(SUM(AU27:AU30),5)</f>
        <v>0</v>
      </c>
      <c r="AV31" s="3"/>
      <c r="AW31" s="2">
        <f>ROUND(SUM(AW27:AW30),5)</f>
        <v>924.93</v>
      </c>
      <c r="AX31" s="3"/>
      <c r="AY31" s="2">
        <f>ROUND((AU31-AW31),5)</f>
        <v>-924.93</v>
      </c>
      <c r="AZ31" s="3"/>
      <c r="BA31" s="4">
        <f>ROUND(IF(AW31=0, IF(AU31=0, 0, 1), AU31/AW31),5)</f>
        <v>0</v>
      </c>
      <c r="BB31" s="3"/>
      <c r="BC31" s="2">
        <f>ROUND(SUM(BC27:BC30),5)</f>
        <v>0</v>
      </c>
      <c r="BD31" s="3"/>
      <c r="BE31" s="2">
        <f>ROUND(SUM(BE27:BE30),5)</f>
        <v>101.27</v>
      </c>
      <c r="BF31" s="3"/>
      <c r="BG31" s="2">
        <f>ROUND((BC31-BE31),5)</f>
        <v>-101.27</v>
      </c>
      <c r="BH31" s="3"/>
      <c r="BI31" s="4">
        <f>ROUND(IF(BE31=0, IF(BC31=0, 0, 1), BC31/BE31),5)</f>
        <v>0</v>
      </c>
      <c r="BJ31" s="3"/>
      <c r="BK31" s="2">
        <f>ROUND(SUM(BK27:BK30),5)</f>
        <v>0</v>
      </c>
      <c r="BL31" s="3"/>
      <c r="BM31" s="2">
        <f>ROUND(SUM(BM27:BM30),5)</f>
        <v>69.069999999999993</v>
      </c>
      <c r="BN31" s="3"/>
      <c r="BO31" s="2">
        <f>ROUND((BK31-BM31),5)</f>
        <v>-69.069999999999993</v>
      </c>
      <c r="BP31" s="3"/>
      <c r="BQ31" s="4">
        <f>ROUND(IF(BM31=0, IF(BK31=0, 0, 1), BK31/BM31),5)</f>
        <v>0</v>
      </c>
      <c r="BR31" s="3"/>
      <c r="BS31" s="2">
        <f>ROUND(SUM(BS27:BS30),5)</f>
        <v>0</v>
      </c>
      <c r="BT31" s="3"/>
      <c r="BU31" s="2">
        <f>ROUND(SUM(BU27:BU30),5)</f>
        <v>0</v>
      </c>
      <c r="BV31" s="3"/>
      <c r="BW31" s="2">
        <f>ROUND((BS31-BU31),5)</f>
        <v>0</v>
      </c>
      <c r="BX31" s="3"/>
      <c r="BY31" s="4">
        <f>ROUND(IF(BU31=0, IF(BS31=0, 0, 1), BS31/BU31),5)</f>
        <v>0</v>
      </c>
      <c r="BZ31" s="3"/>
      <c r="CA31" s="2">
        <f>ROUND(SUM(CA27:CA30),5)</f>
        <v>0</v>
      </c>
      <c r="CB31" s="3"/>
      <c r="CC31" s="2">
        <f>ROUND(SUM(CC27:CC30),5)</f>
        <v>0</v>
      </c>
      <c r="CD31" s="3"/>
      <c r="CE31" s="2">
        <f>ROUND((CA31-CC31),5)</f>
        <v>0</v>
      </c>
      <c r="CF31" s="3"/>
      <c r="CG31" s="4">
        <f>ROUND(IF(CC31=0, IF(CA31=0, 0, 1), CA31/CC31),5)</f>
        <v>0</v>
      </c>
      <c r="CH31" s="3"/>
      <c r="CI31" s="2">
        <f>ROUND(SUM(CI27:CI30),5)</f>
        <v>0</v>
      </c>
      <c r="CJ31" s="3"/>
      <c r="CK31" s="2">
        <f>ROUND(SUM(CK27:CK30),5)</f>
        <v>20.84</v>
      </c>
      <c r="CL31" s="3"/>
      <c r="CM31" s="2">
        <f>ROUND((CI31-CK31),5)</f>
        <v>-20.84</v>
      </c>
      <c r="CN31" s="3"/>
      <c r="CO31" s="4">
        <f>ROUND(IF(CK31=0, IF(CI31=0, 0, 1), CI31/CK31),5)</f>
        <v>0</v>
      </c>
      <c r="CP31" s="3"/>
      <c r="CQ31" s="2">
        <f>ROUND(G31+O31+W31+AE31+AM31+AU31+BC31+BK31+BS31+CA31+CI31,5)</f>
        <v>0</v>
      </c>
      <c r="CR31" s="3"/>
      <c r="CS31" s="2"/>
      <c r="CT31" s="3"/>
      <c r="CU31" s="2"/>
      <c r="CV31" s="3"/>
      <c r="CW31" s="4"/>
    </row>
    <row r="32" spans="1:101" x14ac:dyDescent="0.25">
      <c r="A32" s="1"/>
      <c r="B32" s="1"/>
      <c r="C32" s="1"/>
      <c r="D32" s="1" t="s">
        <v>43</v>
      </c>
      <c r="E32" s="1"/>
      <c r="F32" s="1"/>
      <c r="G32" s="2">
        <v>4.38</v>
      </c>
      <c r="H32" s="3"/>
      <c r="I32" s="2">
        <v>1.75</v>
      </c>
      <c r="J32" s="3"/>
      <c r="K32" s="2">
        <f>ROUND((G32-I32),5)</f>
        <v>2.63</v>
      </c>
      <c r="L32" s="3"/>
      <c r="M32" s="4">
        <f>ROUND(IF(I32=0, IF(G32=0, 0, 1), G32/I32),5)</f>
        <v>2.5028600000000001</v>
      </c>
      <c r="N32" s="3"/>
      <c r="O32" s="2">
        <v>2.06</v>
      </c>
      <c r="P32" s="3"/>
      <c r="Q32" s="2">
        <v>1.7</v>
      </c>
      <c r="R32" s="3"/>
      <c r="S32" s="2">
        <f>ROUND((O32-Q32),5)</f>
        <v>0.36</v>
      </c>
      <c r="T32" s="3"/>
      <c r="U32" s="4">
        <f>ROUND(IF(Q32=0, IF(O32=0, 0, 1), O32/Q32),5)</f>
        <v>1.2117599999999999</v>
      </c>
      <c r="V32" s="3"/>
      <c r="W32" s="2">
        <v>2.0699999999999998</v>
      </c>
      <c r="X32" s="3"/>
      <c r="Y32" s="2">
        <v>3.77</v>
      </c>
      <c r="Z32" s="3"/>
      <c r="AA32" s="2">
        <f>ROUND((W32-Y32),5)</f>
        <v>-1.7</v>
      </c>
      <c r="AB32" s="3"/>
      <c r="AC32" s="4">
        <f>ROUND(IF(Y32=0, IF(W32=0, 0, 1), W32/Y32),5)</f>
        <v>0.54906999999999995</v>
      </c>
      <c r="AD32" s="3"/>
      <c r="AE32" s="2">
        <v>6.09</v>
      </c>
      <c r="AF32" s="3"/>
      <c r="AG32" s="2">
        <v>3.56</v>
      </c>
      <c r="AH32" s="3"/>
      <c r="AI32" s="2">
        <f>ROUND((AE32-AG32),5)</f>
        <v>2.5299999999999998</v>
      </c>
      <c r="AJ32" s="3"/>
      <c r="AK32" s="4">
        <f>ROUND(IF(AG32=0, IF(AE32=0, 0, 1), AE32/AG32),5)</f>
        <v>1.7106699999999999</v>
      </c>
      <c r="AL32" s="3"/>
      <c r="AM32" s="2">
        <v>2.86</v>
      </c>
      <c r="AN32" s="3"/>
      <c r="AO32" s="2">
        <v>3.65</v>
      </c>
      <c r="AP32" s="3"/>
      <c r="AQ32" s="2">
        <f>ROUND((AM32-AO32),5)</f>
        <v>-0.79</v>
      </c>
      <c r="AR32" s="3"/>
      <c r="AS32" s="4">
        <f>ROUND(IF(AO32=0, IF(AM32=0, 0, 1), AM32/AO32),5)</f>
        <v>0.78356000000000003</v>
      </c>
      <c r="AT32" s="3"/>
      <c r="AU32" s="2">
        <v>2.75</v>
      </c>
      <c r="AV32" s="3"/>
      <c r="AW32" s="2">
        <v>4.3600000000000003</v>
      </c>
      <c r="AX32" s="3"/>
      <c r="AY32" s="2">
        <f>ROUND((AU32-AW32),5)</f>
        <v>-1.61</v>
      </c>
      <c r="AZ32" s="3"/>
      <c r="BA32" s="4">
        <f>ROUND(IF(AW32=0, IF(AU32=0, 0, 1), AU32/AW32),5)</f>
        <v>0.63073000000000001</v>
      </c>
      <c r="BB32" s="3"/>
      <c r="BC32" s="2">
        <v>2.81</v>
      </c>
      <c r="BD32" s="3"/>
      <c r="BE32" s="2">
        <v>2.5099999999999998</v>
      </c>
      <c r="BF32" s="3"/>
      <c r="BG32" s="2">
        <f>ROUND((BC32-BE32),5)</f>
        <v>0.3</v>
      </c>
      <c r="BH32" s="3"/>
      <c r="BI32" s="4">
        <f>ROUND(IF(BE32=0, IF(BC32=0, 0, 1), BC32/BE32),5)</f>
        <v>1.1195200000000001</v>
      </c>
      <c r="BJ32" s="3"/>
      <c r="BK32" s="2">
        <v>2.8</v>
      </c>
      <c r="BL32" s="3"/>
      <c r="BM32" s="2">
        <v>2.52</v>
      </c>
      <c r="BN32" s="3"/>
      <c r="BO32" s="2">
        <f>ROUND((BK32-BM32),5)</f>
        <v>0.28000000000000003</v>
      </c>
      <c r="BP32" s="3"/>
      <c r="BQ32" s="4">
        <f>ROUND(IF(BM32=0, IF(BK32=0, 0, 1), BK32/BM32),5)</f>
        <v>1.11111</v>
      </c>
      <c r="BR32" s="3"/>
      <c r="BS32" s="2">
        <v>2.77</v>
      </c>
      <c r="BT32" s="3"/>
      <c r="BU32" s="2">
        <v>4.24</v>
      </c>
      <c r="BV32" s="3"/>
      <c r="BW32" s="2">
        <f>ROUND((BS32-BU32),5)</f>
        <v>-1.47</v>
      </c>
      <c r="BX32" s="3"/>
      <c r="BY32" s="4">
        <f>ROUND(IF(BU32=0, IF(BS32=0, 0, 1), BS32/BU32),5)</f>
        <v>0.65329999999999999</v>
      </c>
      <c r="BZ32" s="3"/>
      <c r="CA32" s="2">
        <v>3.03</v>
      </c>
      <c r="CB32" s="3"/>
      <c r="CC32" s="2">
        <v>2.19</v>
      </c>
      <c r="CD32" s="3"/>
      <c r="CE32" s="2">
        <f>ROUND((CA32-CC32),5)</f>
        <v>0.84</v>
      </c>
      <c r="CF32" s="3"/>
      <c r="CG32" s="4">
        <f>ROUND(IF(CC32=0, IF(CA32=0, 0, 1), CA32/CC32),5)</f>
        <v>1.3835599999999999</v>
      </c>
      <c r="CH32" s="3"/>
      <c r="CI32" s="2">
        <v>0</v>
      </c>
      <c r="CJ32" s="3"/>
      <c r="CK32" s="2">
        <v>2.02</v>
      </c>
      <c r="CL32" s="3"/>
      <c r="CM32" s="2">
        <f>ROUND((CI32-CK32),5)</f>
        <v>-2.02</v>
      </c>
      <c r="CN32" s="3"/>
      <c r="CO32" s="4">
        <f>ROUND(IF(CK32=0, IF(CI32=0, 0, 1), CI32/CK32),5)</f>
        <v>0</v>
      </c>
      <c r="CP32" s="3"/>
      <c r="CQ32" s="2">
        <v>30</v>
      </c>
      <c r="CR32" s="3"/>
      <c r="CS32" s="2"/>
      <c r="CT32" s="3"/>
      <c r="CU32" s="2"/>
      <c r="CV32" s="3"/>
      <c r="CW32" s="4"/>
    </row>
    <row r="33" spans="1:101" x14ac:dyDescent="0.25">
      <c r="A33" s="1"/>
      <c r="B33" s="1"/>
      <c r="C33" s="1"/>
      <c r="D33" s="1" t="s">
        <v>44</v>
      </c>
      <c r="E33" s="1"/>
      <c r="F33" s="1"/>
      <c r="G33" s="2"/>
      <c r="H33" s="3"/>
      <c r="I33" s="2"/>
      <c r="J33" s="3"/>
      <c r="K33" s="2"/>
      <c r="L33" s="3"/>
      <c r="M33" s="4"/>
      <c r="N33" s="3"/>
      <c r="O33" s="2"/>
      <c r="P33" s="3"/>
      <c r="Q33" s="2"/>
      <c r="R33" s="3"/>
      <c r="S33" s="2"/>
      <c r="T33" s="3"/>
      <c r="U33" s="4"/>
      <c r="V33" s="3"/>
      <c r="W33" s="2"/>
      <c r="X33" s="3"/>
      <c r="Y33" s="2"/>
      <c r="Z33" s="3"/>
      <c r="AA33" s="2"/>
      <c r="AB33" s="3"/>
      <c r="AC33" s="4"/>
      <c r="AD33" s="3"/>
      <c r="AE33" s="2"/>
      <c r="AF33" s="3"/>
      <c r="AG33" s="2"/>
      <c r="AH33" s="3"/>
      <c r="AI33" s="2"/>
      <c r="AJ33" s="3"/>
      <c r="AK33" s="4"/>
      <c r="AL33" s="3"/>
      <c r="AM33" s="2"/>
      <c r="AN33" s="3"/>
      <c r="AO33" s="2"/>
      <c r="AP33" s="3"/>
      <c r="AQ33" s="2"/>
      <c r="AR33" s="3"/>
      <c r="AS33" s="4"/>
      <c r="AT33" s="3"/>
      <c r="AU33" s="2"/>
      <c r="AV33" s="3"/>
      <c r="AW33" s="2"/>
      <c r="AX33" s="3"/>
      <c r="AY33" s="2"/>
      <c r="AZ33" s="3"/>
      <c r="BA33" s="4"/>
      <c r="BB33" s="3"/>
      <c r="BC33" s="2"/>
      <c r="BD33" s="3"/>
      <c r="BE33" s="2"/>
      <c r="BF33" s="3"/>
      <c r="BG33" s="2"/>
      <c r="BH33" s="3"/>
      <c r="BI33" s="4"/>
      <c r="BJ33" s="3"/>
      <c r="BK33" s="2"/>
      <c r="BL33" s="3"/>
      <c r="BM33" s="2"/>
      <c r="BN33" s="3"/>
      <c r="BO33" s="2"/>
      <c r="BP33" s="3"/>
      <c r="BQ33" s="4"/>
      <c r="BR33" s="3"/>
      <c r="BS33" s="2"/>
      <c r="BT33" s="3"/>
      <c r="BU33" s="2"/>
      <c r="BV33" s="3"/>
      <c r="BW33" s="2"/>
      <c r="BX33" s="3"/>
      <c r="BY33" s="4"/>
      <c r="BZ33" s="3"/>
      <c r="CA33" s="2"/>
      <c r="CB33" s="3"/>
      <c r="CC33" s="2"/>
      <c r="CD33" s="3"/>
      <c r="CE33" s="2"/>
      <c r="CF33" s="3"/>
      <c r="CG33" s="4"/>
      <c r="CH33" s="3"/>
      <c r="CI33" s="2"/>
      <c r="CJ33" s="3"/>
      <c r="CK33" s="2"/>
      <c r="CL33" s="3"/>
      <c r="CM33" s="2"/>
      <c r="CN33" s="3"/>
      <c r="CO33" s="4"/>
      <c r="CP33" s="3"/>
      <c r="CQ33" s="2">
        <v>0</v>
      </c>
      <c r="CR33" s="3"/>
      <c r="CS33" s="2"/>
      <c r="CT33" s="3"/>
      <c r="CU33" s="2"/>
      <c r="CV33" s="3"/>
      <c r="CW33" s="4"/>
    </row>
    <row r="34" spans="1:101" x14ac:dyDescent="0.25">
      <c r="A34" s="1"/>
      <c r="B34" s="1"/>
      <c r="C34" s="1"/>
      <c r="D34" s="1"/>
      <c r="E34" s="1" t="s">
        <v>45</v>
      </c>
      <c r="F34" s="1"/>
      <c r="G34" s="2">
        <v>0</v>
      </c>
      <c r="H34" s="3"/>
      <c r="I34" s="2"/>
      <c r="J34" s="3"/>
      <c r="K34" s="2"/>
      <c r="L34" s="3"/>
      <c r="M34" s="4"/>
      <c r="N34" s="3"/>
      <c r="O34" s="2">
        <v>0</v>
      </c>
      <c r="P34" s="3"/>
      <c r="Q34" s="2"/>
      <c r="R34" s="3"/>
      <c r="S34" s="2"/>
      <c r="T34" s="3"/>
      <c r="U34" s="4"/>
      <c r="V34" s="3"/>
      <c r="W34" s="2">
        <v>0</v>
      </c>
      <c r="X34" s="3"/>
      <c r="Y34" s="2"/>
      <c r="Z34" s="3"/>
      <c r="AA34" s="2"/>
      <c r="AB34" s="3"/>
      <c r="AC34" s="4"/>
      <c r="AD34" s="3"/>
      <c r="AE34" s="2">
        <v>0</v>
      </c>
      <c r="AF34" s="3"/>
      <c r="AG34" s="2"/>
      <c r="AH34" s="3"/>
      <c r="AI34" s="2"/>
      <c r="AJ34" s="3"/>
      <c r="AK34" s="4"/>
      <c r="AL34" s="3"/>
      <c r="AM34" s="2">
        <v>0</v>
      </c>
      <c r="AN34" s="3"/>
      <c r="AO34" s="2"/>
      <c r="AP34" s="3"/>
      <c r="AQ34" s="2"/>
      <c r="AR34" s="3"/>
      <c r="AS34" s="4"/>
      <c r="AT34" s="3"/>
      <c r="AU34" s="2">
        <v>0</v>
      </c>
      <c r="AV34" s="3"/>
      <c r="AW34" s="2"/>
      <c r="AX34" s="3"/>
      <c r="AY34" s="2"/>
      <c r="AZ34" s="3"/>
      <c r="BA34" s="4"/>
      <c r="BB34" s="3"/>
      <c r="BC34" s="2">
        <v>0</v>
      </c>
      <c r="BD34" s="3"/>
      <c r="BE34" s="2"/>
      <c r="BF34" s="3"/>
      <c r="BG34" s="2"/>
      <c r="BH34" s="3"/>
      <c r="BI34" s="4"/>
      <c r="BJ34" s="3"/>
      <c r="BK34" s="2">
        <v>0</v>
      </c>
      <c r="BL34" s="3"/>
      <c r="BM34" s="2"/>
      <c r="BN34" s="3"/>
      <c r="BO34" s="2"/>
      <c r="BP34" s="3"/>
      <c r="BQ34" s="4"/>
      <c r="BR34" s="3"/>
      <c r="BS34" s="2">
        <v>0</v>
      </c>
      <c r="BT34" s="3"/>
      <c r="BU34" s="2"/>
      <c r="BV34" s="3"/>
      <c r="BW34" s="2"/>
      <c r="BX34" s="3"/>
      <c r="BY34" s="4"/>
      <c r="BZ34" s="3"/>
      <c r="CA34" s="2">
        <v>0</v>
      </c>
      <c r="CB34" s="3"/>
      <c r="CC34" s="2"/>
      <c r="CD34" s="3"/>
      <c r="CE34" s="2"/>
      <c r="CF34" s="3"/>
      <c r="CG34" s="4"/>
      <c r="CH34" s="3"/>
      <c r="CI34" s="2">
        <v>0</v>
      </c>
      <c r="CJ34" s="3"/>
      <c r="CK34" s="2">
        <v>0</v>
      </c>
      <c r="CL34" s="3"/>
      <c r="CM34" s="2">
        <f>ROUND((CI34-CK34),5)</f>
        <v>0</v>
      </c>
      <c r="CN34" s="3"/>
      <c r="CO34" s="4">
        <f>ROUND(IF(CK34=0, IF(CI34=0, 0, 1), CI34/CK34),5)</f>
        <v>0</v>
      </c>
      <c r="CP34" s="3"/>
      <c r="CQ34" s="2">
        <f>ROUND(G34+O34+W34+AE34+AM34+AU34+BC34+BK34+BS34+CA34+CI34,5)</f>
        <v>0</v>
      </c>
      <c r="CR34" s="3"/>
      <c r="CS34" s="2"/>
      <c r="CT34" s="3"/>
      <c r="CU34" s="2"/>
      <c r="CV34" s="3"/>
      <c r="CW34" s="4"/>
    </row>
    <row r="35" spans="1:101" ht="15.75" thickBot="1" x14ac:dyDescent="0.3">
      <c r="A35" s="1"/>
      <c r="B35" s="1"/>
      <c r="C35" s="1"/>
      <c r="D35" s="1"/>
      <c r="E35" s="1" t="s">
        <v>46</v>
      </c>
      <c r="F35" s="1"/>
      <c r="G35" s="5">
        <v>0</v>
      </c>
      <c r="H35" s="3"/>
      <c r="I35" s="5">
        <v>0</v>
      </c>
      <c r="J35" s="3"/>
      <c r="K35" s="5">
        <f>ROUND((G35-I35),5)</f>
        <v>0</v>
      </c>
      <c r="L35" s="3"/>
      <c r="M35" s="6">
        <f>ROUND(IF(I35=0, IF(G35=0, 0, 1), G35/I35),5)</f>
        <v>0</v>
      </c>
      <c r="N35" s="3"/>
      <c r="O35" s="5">
        <v>0</v>
      </c>
      <c r="P35" s="3"/>
      <c r="Q35" s="5">
        <v>0</v>
      </c>
      <c r="R35" s="3"/>
      <c r="S35" s="5">
        <f>ROUND((O35-Q35),5)</f>
        <v>0</v>
      </c>
      <c r="T35" s="3"/>
      <c r="U35" s="6">
        <f>ROUND(IF(Q35=0, IF(O35=0, 0, 1), O35/Q35),5)</f>
        <v>0</v>
      </c>
      <c r="V35" s="3"/>
      <c r="W35" s="5">
        <v>0</v>
      </c>
      <c r="X35" s="3"/>
      <c r="Y35" s="5">
        <v>0</v>
      </c>
      <c r="Z35" s="3"/>
      <c r="AA35" s="5">
        <f>ROUND((W35-Y35),5)</f>
        <v>0</v>
      </c>
      <c r="AB35" s="3"/>
      <c r="AC35" s="6">
        <f>ROUND(IF(Y35=0, IF(W35=0, 0, 1), W35/Y35),5)</f>
        <v>0</v>
      </c>
      <c r="AD35" s="3"/>
      <c r="AE35" s="5">
        <v>0</v>
      </c>
      <c r="AF35" s="3"/>
      <c r="AG35" s="5">
        <v>0</v>
      </c>
      <c r="AH35" s="3"/>
      <c r="AI35" s="5">
        <f>ROUND((AE35-AG35),5)</f>
        <v>0</v>
      </c>
      <c r="AJ35" s="3"/>
      <c r="AK35" s="6">
        <f>ROUND(IF(AG35=0, IF(AE35=0, 0, 1), AE35/AG35),5)</f>
        <v>0</v>
      </c>
      <c r="AL35" s="3"/>
      <c r="AM35" s="5">
        <v>0</v>
      </c>
      <c r="AN35" s="3"/>
      <c r="AO35" s="5">
        <v>0</v>
      </c>
      <c r="AP35" s="3"/>
      <c r="AQ35" s="5">
        <f>ROUND((AM35-AO35),5)</f>
        <v>0</v>
      </c>
      <c r="AR35" s="3"/>
      <c r="AS35" s="6">
        <f>ROUND(IF(AO35=0, IF(AM35=0, 0, 1), AM35/AO35),5)</f>
        <v>0</v>
      </c>
      <c r="AT35" s="3"/>
      <c r="AU35" s="5">
        <v>0</v>
      </c>
      <c r="AV35" s="3"/>
      <c r="AW35" s="5">
        <v>0</v>
      </c>
      <c r="AX35" s="3"/>
      <c r="AY35" s="5">
        <f>ROUND((AU35-AW35),5)</f>
        <v>0</v>
      </c>
      <c r="AZ35" s="3"/>
      <c r="BA35" s="6">
        <f>ROUND(IF(AW35=0, IF(AU35=0, 0, 1), AU35/AW35),5)</f>
        <v>0</v>
      </c>
      <c r="BB35" s="3"/>
      <c r="BC35" s="5">
        <v>0</v>
      </c>
      <c r="BD35" s="3"/>
      <c r="BE35" s="5">
        <v>0</v>
      </c>
      <c r="BF35" s="3"/>
      <c r="BG35" s="5">
        <f>ROUND((BC35-BE35),5)</f>
        <v>0</v>
      </c>
      <c r="BH35" s="3"/>
      <c r="BI35" s="6">
        <f>ROUND(IF(BE35=0, IF(BC35=0, 0, 1), BC35/BE35),5)</f>
        <v>0</v>
      </c>
      <c r="BJ35" s="3"/>
      <c r="BK35" s="5">
        <v>0</v>
      </c>
      <c r="BL35" s="3"/>
      <c r="BM35" s="5">
        <v>0</v>
      </c>
      <c r="BN35" s="3"/>
      <c r="BO35" s="5">
        <f>ROUND((BK35-BM35),5)</f>
        <v>0</v>
      </c>
      <c r="BP35" s="3"/>
      <c r="BQ35" s="6">
        <f>ROUND(IF(BM35=0, IF(BK35=0, 0, 1), BK35/BM35),5)</f>
        <v>0</v>
      </c>
      <c r="BR35" s="3"/>
      <c r="BS35" s="5">
        <v>0</v>
      </c>
      <c r="BT35" s="3"/>
      <c r="BU35" s="5">
        <v>0</v>
      </c>
      <c r="BV35" s="3"/>
      <c r="BW35" s="5">
        <f>ROUND((BS35-BU35),5)</f>
        <v>0</v>
      </c>
      <c r="BX35" s="3"/>
      <c r="BY35" s="6">
        <f>ROUND(IF(BU35=0, IF(BS35=0, 0, 1), BS35/BU35),5)</f>
        <v>0</v>
      </c>
      <c r="BZ35" s="3"/>
      <c r="CA35" s="5">
        <v>0</v>
      </c>
      <c r="CB35" s="3"/>
      <c r="CC35" s="5">
        <v>47.03</v>
      </c>
      <c r="CD35" s="3"/>
      <c r="CE35" s="5">
        <f>ROUND((CA35-CC35),5)</f>
        <v>-47.03</v>
      </c>
      <c r="CF35" s="3"/>
      <c r="CG35" s="6">
        <f>ROUND(IF(CC35=0, IF(CA35=0, 0, 1), CA35/CC35),5)</f>
        <v>0</v>
      </c>
      <c r="CH35" s="3"/>
      <c r="CI35" s="5">
        <v>0</v>
      </c>
      <c r="CJ35" s="3"/>
      <c r="CK35" s="5">
        <v>0</v>
      </c>
      <c r="CL35" s="3"/>
      <c r="CM35" s="5">
        <f>ROUND((CI35-CK35),5)</f>
        <v>0</v>
      </c>
      <c r="CN35" s="3"/>
      <c r="CO35" s="6">
        <f>ROUND(IF(CK35=0, IF(CI35=0, 0, 1), CI35/CK35),5)</f>
        <v>0</v>
      </c>
      <c r="CP35" s="3"/>
      <c r="CQ35" s="5">
        <f>ROUND(G35+O35+W35+AE35+AM35+AU35+BC35+BK35+BS35+CA35+CI35,5)</f>
        <v>0</v>
      </c>
      <c r="CR35" s="3"/>
      <c r="CS35" s="5"/>
      <c r="CT35" s="3"/>
      <c r="CU35" s="5"/>
      <c r="CV35" s="3"/>
      <c r="CW35" s="6"/>
    </row>
    <row r="36" spans="1:101" x14ac:dyDescent="0.25">
      <c r="A36" s="1"/>
      <c r="B36" s="1"/>
      <c r="C36" s="1"/>
      <c r="D36" s="1" t="s">
        <v>47</v>
      </c>
      <c r="E36" s="1"/>
      <c r="F36" s="1"/>
      <c r="G36" s="2">
        <f>ROUND(SUM(G33:G35),5)</f>
        <v>0</v>
      </c>
      <c r="H36" s="3"/>
      <c r="I36" s="2">
        <f>ROUND(SUM(I33:I35),5)</f>
        <v>0</v>
      </c>
      <c r="J36" s="3"/>
      <c r="K36" s="2">
        <f>ROUND((G36-I36),5)</f>
        <v>0</v>
      </c>
      <c r="L36" s="3"/>
      <c r="M36" s="4">
        <f>ROUND(IF(I36=0, IF(G36=0, 0, 1), G36/I36),5)</f>
        <v>0</v>
      </c>
      <c r="N36" s="3"/>
      <c r="O36" s="2">
        <f>ROUND(SUM(O33:O35),5)</f>
        <v>0</v>
      </c>
      <c r="P36" s="3"/>
      <c r="Q36" s="2">
        <f>ROUND(SUM(Q33:Q35),5)</f>
        <v>0</v>
      </c>
      <c r="R36" s="3"/>
      <c r="S36" s="2">
        <f>ROUND((O36-Q36),5)</f>
        <v>0</v>
      </c>
      <c r="T36" s="3"/>
      <c r="U36" s="4">
        <f>ROUND(IF(Q36=0, IF(O36=0, 0, 1), O36/Q36),5)</f>
        <v>0</v>
      </c>
      <c r="V36" s="3"/>
      <c r="W36" s="2">
        <f>ROUND(SUM(W33:W35),5)</f>
        <v>0</v>
      </c>
      <c r="X36" s="3"/>
      <c r="Y36" s="2">
        <f>ROUND(SUM(Y33:Y35),5)</f>
        <v>0</v>
      </c>
      <c r="Z36" s="3"/>
      <c r="AA36" s="2">
        <f>ROUND((W36-Y36),5)</f>
        <v>0</v>
      </c>
      <c r="AB36" s="3"/>
      <c r="AC36" s="4">
        <f>ROUND(IF(Y36=0, IF(W36=0, 0, 1), W36/Y36),5)</f>
        <v>0</v>
      </c>
      <c r="AD36" s="3"/>
      <c r="AE36" s="2">
        <f>ROUND(SUM(AE33:AE35),5)</f>
        <v>0</v>
      </c>
      <c r="AF36" s="3"/>
      <c r="AG36" s="2">
        <f>ROUND(SUM(AG33:AG35),5)</f>
        <v>0</v>
      </c>
      <c r="AH36" s="3"/>
      <c r="AI36" s="2">
        <f>ROUND((AE36-AG36),5)</f>
        <v>0</v>
      </c>
      <c r="AJ36" s="3"/>
      <c r="AK36" s="4">
        <f>ROUND(IF(AG36=0, IF(AE36=0, 0, 1), AE36/AG36),5)</f>
        <v>0</v>
      </c>
      <c r="AL36" s="3"/>
      <c r="AM36" s="2">
        <f>ROUND(SUM(AM33:AM35),5)</f>
        <v>0</v>
      </c>
      <c r="AN36" s="3"/>
      <c r="AO36" s="2">
        <f>ROUND(SUM(AO33:AO35),5)</f>
        <v>0</v>
      </c>
      <c r="AP36" s="3"/>
      <c r="AQ36" s="2">
        <f>ROUND((AM36-AO36),5)</f>
        <v>0</v>
      </c>
      <c r="AR36" s="3"/>
      <c r="AS36" s="4">
        <f>ROUND(IF(AO36=0, IF(AM36=0, 0, 1), AM36/AO36),5)</f>
        <v>0</v>
      </c>
      <c r="AT36" s="3"/>
      <c r="AU36" s="2">
        <f>ROUND(SUM(AU33:AU35),5)</f>
        <v>0</v>
      </c>
      <c r="AV36" s="3"/>
      <c r="AW36" s="2">
        <f>ROUND(SUM(AW33:AW35),5)</f>
        <v>0</v>
      </c>
      <c r="AX36" s="3"/>
      <c r="AY36" s="2">
        <f>ROUND((AU36-AW36),5)</f>
        <v>0</v>
      </c>
      <c r="AZ36" s="3"/>
      <c r="BA36" s="4">
        <f>ROUND(IF(AW36=0, IF(AU36=0, 0, 1), AU36/AW36),5)</f>
        <v>0</v>
      </c>
      <c r="BB36" s="3"/>
      <c r="BC36" s="2">
        <f>ROUND(SUM(BC33:BC35),5)</f>
        <v>0</v>
      </c>
      <c r="BD36" s="3"/>
      <c r="BE36" s="2">
        <f>ROUND(SUM(BE33:BE35),5)</f>
        <v>0</v>
      </c>
      <c r="BF36" s="3"/>
      <c r="BG36" s="2">
        <f>ROUND((BC36-BE36),5)</f>
        <v>0</v>
      </c>
      <c r="BH36" s="3"/>
      <c r="BI36" s="4">
        <f>ROUND(IF(BE36=0, IF(BC36=0, 0, 1), BC36/BE36),5)</f>
        <v>0</v>
      </c>
      <c r="BJ36" s="3"/>
      <c r="BK36" s="2">
        <f>ROUND(SUM(BK33:BK35),5)</f>
        <v>0</v>
      </c>
      <c r="BL36" s="3"/>
      <c r="BM36" s="2">
        <f>ROUND(SUM(BM33:BM35),5)</f>
        <v>0</v>
      </c>
      <c r="BN36" s="3"/>
      <c r="BO36" s="2">
        <f>ROUND((BK36-BM36),5)</f>
        <v>0</v>
      </c>
      <c r="BP36" s="3"/>
      <c r="BQ36" s="4">
        <f>ROUND(IF(BM36=0, IF(BK36=0, 0, 1), BK36/BM36),5)</f>
        <v>0</v>
      </c>
      <c r="BR36" s="3"/>
      <c r="BS36" s="2">
        <f>ROUND(SUM(BS33:BS35),5)</f>
        <v>0</v>
      </c>
      <c r="BT36" s="3"/>
      <c r="BU36" s="2">
        <f>ROUND(SUM(BU33:BU35),5)</f>
        <v>0</v>
      </c>
      <c r="BV36" s="3"/>
      <c r="BW36" s="2">
        <f>ROUND((BS36-BU36),5)</f>
        <v>0</v>
      </c>
      <c r="BX36" s="3"/>
      <c r="BY36" s="4">
        <f>ROUND(IF(BU36=0, IF(BS36=0, 0, 1), BS36/BU36),5)</f>
        <v>0</v>
      </c>
      <c r="BZ36" s="3"/>
      <c r="CA36" s="2">
        <f>ROUND(SUM(CA33:CA35),5)</f>
        <v>0</v>
      </c>
      <c r="CB36" s="3"/>
      <c r="CC36" s="2">
        <f>ROUND(SUM(CC33:CC35),5)</f>
        <v>47.03</v>
      </c>
      <c r="CD36" s="3"/>
      <c r="CE36" s="2">
        <f>ROUND((CA36-CC36),5)</f>
        <v>-47.03</v>
      </c>
      <c r="CF36" s="3"/>
      <c r="CG36" s="4">
        <f>ROUND(IF(CC36=0, IF(CA36=0, 0, 1), CA36/CC36),5)</f>
        <v>0</v>
      </c>
      <c r="CH36" s="3"/>
      <c r="CI36" s="2">
        <f>ROUND(SUM(CI33:CI35),5)</f>
        <v>0</v>
      </c>
      <c r="CJ36" s="3"/>
      <c r="CK36" s="2">
        <f>ROUND(SUM(CK33:CK35),5)</f>
        <v>0</v>
      </c>
      <c r="CL36" s="3"/>
      <c r="CM36" s="2">
        <f>ROUND((CI36-CK36),5)</f>
        <v>0</v>
      </c>
      <c r="CN36" s="3"/>
      <c r="CO36" s="4">
        <f>ROUND(IF(CK36=0, IF(CI36=0, 0, 1), CI36/CK36),5)</f>
        <v>0</v>
      </c>
      <c r="CP36" s="3"/>
      <c r="CQ36" s="2">
        <f>ROUND(G36+O36+W36+AE36+AM36+AU36+BC36+BK36+BS36+CA36+CI36,5)</f>
        <v>0</v>
      </c>
      <c r="CR36" s="3"/>
      <c r="CS36" s="2"/>
      <c r="CT36" s="3"/>
      <c r="CU36" s="2"/>
      <c r="CV36" s="3"/>
      <c r="CW36" s="4"/>
    </row>
    <row r="37" spans="1:101" x14ac:dyDescent="0.25">
      <c r="A37" s="1"/>
      <c r="B37" s="1"/>
      <c r="C37" s="1"/>
      <c r="D37" s="1" t="s">
        <v>48</v>
      </c>
      <c r="E37" s="1"/>
      <c r="F37" s="1"/>
      <c r="G37" s="2"/>
      <c r="H37" s="3"/>
      <c r="I37" s="2"/>
      <c r="J37" s="3"/>
      <c r="K37" s="2"/>
      <c r="L37" s="3"/>
      <c r="M37" s="4"/>
      <c r="N37" s="3"/>
      <c r="O37" s="2"/>
      <c r="P37" s="3"/>
      <c r="Q37" s="2"/>
      <c r="R37" s="3"/>
      <c r="S37" s="2"/>
      <c r="T37" s="3"/>
      <c r="U37" s="4"/>
      <c r="V37" s="3"/>
      <c r="W37" s="2"/>
      <c r="X37" s="3"/>
      <c r="Y37" s="2"/>
      <c r="Z37" s="3"/>
      <c r="AA37" s="2"/>
      <c r="AB37" s="3"/>
      <c r="AC37" s="4"/>
      <c r="AD37" s="3"/>
      <c r="AE37" s="2"/>
      <c r="AF37" s="3"/>
      <c r="AG37" s="2"/>
      <c r="AH37" s="3"/>
      <c r="AI37" s="2"/>
      <c r="AJ37" s="3"/>
      <c r="AK37" s="4"/>
      <c r="AL37" s="3"/>
      <c r="AM37" s="2"/>
      <c r="AN37" s="3"/>
      <c r="AO37" s="2"/>
      <c r="AP37" s="3"/>
      <c r="AQ37" s="2"/>
      <c r="AR37" s="3"/>
      <c r="AS37" s="4"/>
      <c r="AT37" s="3"/>
      <c r="AU37" s="2"/>
      <c r="AV37" s="3"/>
      <c r="AW37" s="2"/>
      <c r="AX37" s="3"/>
      <c r="AY37" s="2"/>
      <c r="AZ37" s="3"/>
      <c r="BA37" s="4"/>
      <c r="BB37" s="3"/>
      <c r="BC37" s="2"/>
      <c r="BD37" s="3"/>
      <c r="BE37" s="2"/>
      <c r="BF37" s="3"/>
      <c r="BG37" s="2"/>
      <c r="BH37" s="3"/>
      <c r="BI37" s="4"/>
      <c r="BJ37" s="3"/>
      <c r="BK37" s="2"/>
      <c r="BL37" s="3"/>
      <c r="BM37" s="2"/>
      <c r="BN37" s="3"/>
      <c r="BO37" s="2"/>
      <c r="BP37" s="3"/>
      <c r="BQ37" s="4"/>
      <c r="BR37" s="3"/>
      <c r="BS37" s="2"/>
      <c r="BT37" s="3"/>
      <c r="BU37" s="2"/>
      <c r="BV37" s="3"/>
      <c r="BW37" s="2"/>
      <c r="BX37" s="3"/>
      <c r="BY37" s="4"/>
      <c r="BZ37" s="3"/>
      <c r="CA37" s="2"/>
      <c r="CB37" s="3"/>
      <c r="CC37" s="2"/>
      <c r="CD37" s="3"/>
      <c r="CE37" s="2"/>
      <c r="CF37" s="3"/>
      <c r="CG37" s="4"/>
      <c r="CH37" s="3"/>
      <c r="CI37" s="2"/>
      <c r="CJ37" s="3"/>
      <c r="CK37" s="2"/>
      <c r="CL37" s="3"/>
      <c r="CM37" s="2"/>
      <c r="CN37" s="3"/>
      <c r="CO37" s="4"/>
      <c r="CP37" s="3"/>
      <c r="CQ37" s="2"/>
      <c r="CR37" s="3"/>
      <c r="CS37" s="2"/>
      <c r="CT37" s="3"/>
      <c r="CU37" s="2"/>
      <c r="CV37" s="3"/>
      <c r="CW37" s="4"/>
    </row>
    <row r="38" spans="1:101" x14ac:dyDescent="0.25">
      <c r="A38" s="1"/>
      <c r="B38" s="1"/>
      <c r="C38" s="1"/>
      <c r="D38" s="1"/>
      <c r="E38" s="1" t="s">
        <v>49</v>
      </c>
      <c r="F38" s="1"/>
      <c r="G38" s="2">
        <v>0</v>
      </c>
      <c r="H38" s="3"/>
      <c r="I38" s="2"/>
      <c r="J38" s="3"/>
      <c r="K38" s="2"/>
      <c r="L38" s="3"/>
      <c r="M38" s="4"/>
      <c r="N38" s="3"/>
      <c r="O38" s="2">
        <v>0</v>
      </c>
      <c r="P38" s="3"/>
      <c r="Q38" s="2"/>
      <c r="R38" s="3"/>
      <c r="S38" s="2"/>
      <c r="T38" s="3"/>
      <c r="U38" s="4"/>
      <c r="V38" s="3"/>
      <c r="W38" s="2">
        <v>0</v>
      </c>
      <c r="X38" s="3"/>
      <c r="Y38" s="2"/>
      <c r="Z38" s="3"/>
      <c r="AA38" s="2"/>
      <c r="AB38" s="3"/>
      <c r="AC38" s="4"/>
      <c r="AD38" s="3"/>
      <c r="AE38" s="2">
        <v>0</v>
      </c>
      <c r="AF38" s="3"/>
      <c r="AG38" s="2"/>
      <c r="AH38" s="3"/>
      <c r="AI38" s="2"/>
      <c r="AJ38" s="3"/>
      <c r="AK38" s="4"/>
      <c r="AL38" s="3"/>
      <c r="AM38" s="2">
        <v>0</v>
      </c>
      <c r="AN38" s="3"/>
      <c r="AO38" s="2"/>
      <c r="AP38" s="3"/>
      <c r="AQ38" s="2"/>
      <c r="AR38" s="3"/>
      <c r="AS38" s="4"/>
      <c r="AT38" s="3"/>
      <c r="AU38" s="2">
        <v>0</v>
      </c>
      <c r="AV38" s="3"/>
      <c r="AW38" s="2"/>
      <c r="AX38" s="3"/>
      <c r="AY38" s="2"/>
      <c r="AZ38" s="3"/>
      <c r="BA38" s="4"/>
      <c r="BB38" s="3"/>
      <c r="BC38" s="2">
        <v>0</v>
      </c>
      <c r="BD38" s="3"/>
      <c r="BE38" s="2"/>
      <c r="BF38" s="3"/>
      <c r="BG38" s="2"/>
      <c r="BH38" s="3"/>
      <c r="BI38" s="4"/>
      <c r="BJ38" s="3"/>
      <c r="BK38" s="2">
        <v>0</v>
      </c>
      <c r="BL38" s="3"/>
      <c r="BM38" s="2"/>
      <c r="BN38" s="3"/>
      <c r="BO38" s="2"/>
      <c r="BP38" s="3"/>
      <c r="BQ38" s="4"/>
      <c r="BR38" s="3"/>
      <c r="BS38" s="2">
        <v>0</v>
      </c>
      <c r="BT38" s="3"/>
      <c r="BU38" s="2"/>
      <c r="BV38" s="3"/>
      <c r="BW38" s="2"/>
      <c r="BX38" s="3"/>
      <c r="BY38" s="4"/>
      <c r="BZ38" s="3"/>
      <c r="CA38" s="2">
        <v>0</v>
      </c>
      <c r="CB38" s="3"/>
      <c r="CC38" s="2"/>
      <c r="CD38" s="3"/>
      <c r="CE38" s="2"/>
      <c r="CF38" s="3"/>
      <c r="CG38" s="4"/>
      <c r="CH38" s="3"/>
      <c r="CI38" s="2">
        <v>0</v>
      </c>
      <c r="CJ38" s="3"/>
      <c r="CK38" s="2">
        <v>0</v>
      </c>
      <c r="CL38" s="3"/>
      <c r="CM38" s="2">
        <f>ROUND((CI38-CK38),5)</f>
        <v>0</v>
      </c>
      <c r="CN38" s="3"/>
      <c r="CO38" s="4">
        <f>ROUND(IF(CK38=0, IF(CI38=0, 0, 1), CI38/CK38),5)</f>
        <v>0</v>
      </c>
      <c r="CP38" s="3"/>
      <c r="CQ38" s="2">
        <f>ROUND(G38+O38+W38+AE38+AM38+AU38+BC38+BK38+BS38+CA38+CI38,5)</f>
        <v>0</v>
      </c>
      <c r="CR38" s="3"/>
      <c r="CS38" s="2"/>
      <c r="CT38" s="3"/>
      <c r="CU38" s="2"/>
      <c r="CV38" s="3"/>
      <c r="CW38" s="4"/>
    </row>
    <row r="39" spans="1:101" ht="15.75" thickBot="1" x14ac:dyDescent="0.3">
      <c r="A39" s="1"/>
      <c r="B39" s="1"/>
      <c r="C39" s="1"/>
      <c r="D39" s="1"/>
      <c r="E39" s="1" t="s">
        <v>50</v>
      </c>
      <c r="F39" s="1"/>
      <c r="G39" s="5">
        <v>0</v>
      </c>
      <c r="H39" s="3"/>
      <c r="I39" s="2"/>
      <c r="J39" s="3"/>
      <c r="K39" s="2"/>
      <c r="L39" s="3"/>
      <c r="M39" s="4"/>
      <c r="N39" s="3"/>
      <c r="O39" s="5">
        <v>0</v>
      </c>
      <c r="P39" s="3"/>
      <c r="Q39" s="2"/>
      <c r="R39" s="3"/>
      <c r="S39" s="2"/>
      <c r="T39" s="3"/>
      <c r="U39" s="4"/>
      <c r="V39" s="3"/>
      <c r="W39" s="5">
        <v>0</v>
      </c>
      <c r="X39" s="3"/>
      <c r="Y39" s="2"/>
      <c r="Z39" s="3"/>
      <c r="AA39" s="2"/>
      <c r="AB39" s="3"/>
      <c r="AC39" s="4"/>
      <c r="AD39" s="3"/>
      <c r="AE39" s="5">
        <v>0</v>
      </c>
      <c r="AF39" s="3"/>
      <c r="AG39" s="2"/>
      <c r="AH39" s="3"/>
      <c r="AI39" s="2"/>
      <c r="AJ39" s="3"/>
      <c r="AK39" s="4"/>
      <c r="AL39" s="3"/>
      <c r="AM39" s="5">
        <v>0</v>
      </c>
      <c r="AN39" s="3"/>
      <c r="AO39" s="2"/>
      <c r="AP39" s="3"/>
      <c r="AQ39" s="2"/>
      <c r="AR39" s="3"/>
      <c r="AS39" s="4"/>
      <c r="AT39" s="3"/>
      <c r="AU39" s="5">
        <v>0</v>
      </c>
      <c r="AV39" s="3"/>
      <c r="AW39" s="2"/>
      <c r="AX39" s="3"/>
      <c r="AY39" s="2"/>
      <c r="AZ39" s="3"/>
      <c r="BA39" s="4"/>
      <c r="BB39" s="3"/>
      <c r="BC39" s="5">
        <v>0</v>
      </c>
      <c r="BD39" s="3"/>
      <c r="BE39" s="2"/>
      <c r="BF39" s="3"/>
      <c r="BG39" s="2"/>
      <c r="BH39" s="3"/>
      <c r="BI39" s="4"/>
      <c r="BJ39" s="3"/>
      <c r="BK39" s="5">
        <v>0</v>
      </c>
      <c r="BL39" s="3"/>
      <c r="BM39" s="2"/>
      <c r="BN39" s="3"/>
      <c r="BO39" s="2"/>
      <c r="BP39" s="3"/>
      <c r="BQ39" s="4"/>
      <c r="BR39" s="3"/>
      <c r="BS39" s="5">
        <v>0</v>
      </c>
      <c r="BT39" s="3"/>
      <c r="BU39" s="2"/>
      <c r="BV39" s="3"/>
      <c r="BW39" s="2"/>
      <c r="BX39" s="3"/>
      <c r="BY39" s="4"/>
      <c r="BZ39" s="3"/>
      <c r="CA39" s="5">
        <v>0</v>
      </c>
      <c r="CB39" s="3"/>
      <c r="CC39" s="2"/>
      <c r="CD39" s="3"/>
      <c r="CE39" s="2"/>
      <c r="CF39" s="3"/>
      <c r="CG39" s="4"/>
      <c r="CH39" s="3"/>
      <c r="CI39" s="5">
        <v>0</v>
      </c>
      <c r="CJ39" s="3"/>
      <c r="CK39" s="5">
        <v>0</v>
      </c>
      <c r="CL39" s="3"/>
      <c r="CM39" s="5">
        <f>ROUND((CI39-CK39),5)</f>
        <v>0</v>
      </c>
      <c r="CN39" s="3"/>
      <c r="CO39" s="6">
        <f>ROUND(IF(CK39=0, IF(CI39=0, 0, 1), CI39/CK39),5)</f>
        <v>0</v>
      </c>
      <c r="CP39" s="3"/>
      <c r="CQ39" s="5">
        <f>ROUND(G39+O39+W39+AE39+AM39+AU39+BC39+BK39+BS39+CA39+CI39,5)</f>
        <v>0</v>
      </c>
      <c r="CR39" s="3"/>
      <c r="CS39" s="5"/>
      <c r="CT39" s="3"/>
      <c r="CU39" s="5"/>
      <c r="CV39" s="3"/>
      <c r="CW39" s="6"/>
    </row>
    <row r="40" spans="1:101" x14ac:dyDescent="0.25">
      <c r="A40" s="1"/>
      <c r="B40" s="1"/>
      <c r="C40" s="1"/>
      <c r="D40" s="1" t="s">
        <v>51</v>
      </c>
      <c r="E40" s="1"/>
      <c r="F40" s="1"/>
      <c r="G40" s="2">
        <f>ROUND(SUM(G37:G39),5)</f>
        <v>0</v>
      </c>
      <c r="H40" s="3"/>
      <c r="I40" s="2"/>
      <c r="J40" s="3"/>
      <c r="K40" s="2"/>
      <c r="L40" s="3"/>
      <c r="M40" s="4"/>
      <c r="N40" s="3"/>
      <c r="O40" s="2">
        <f>ROUND(SUM(O37:O39),5)</f>
        <v>0</v>
      </c>
      <c r="P40" s="3"/>
      <c r="Q40" s="2"/>
      <c r="R40" s="3"/>
      <c r="S40" s="2"/>
      <c r="T40" s="3"/>
      <c r="U40" s="4"/>
      <c r="V40" s="3"/>
      <c r="W40" s="2">
        <f>ROUND(SUM(W37:W39),5)</f>
        <v>0</v>
      </c>
      <c r="X40" s="3"/>
      <c r="Y40" s="2"/>
      <c r="Z40" s="3"/>
      <c r="AA40" s="2"/>
      <c r="AB40" s="3"/>
      <c r="AC40" s="4"/>
      <c r="AD40" s="3"/>
      <c r="AE40" s="2">
        <f>ROUND(SUM(AE37:AE39),5)</f>
        <v>0</v>
      </c>
      <c r="AF40" s="3"/>
      <c r="AG40" s="2"/>
      <c r="AH40" s="3"/>
      <c r="AI40" s="2"/>
      <c r="AJ40" s="3"/>
      <c r="AK40" s="4"/>
      <c r="AL40" s="3"/>
      <c r="AM40" s="2">
        <f>ROUND(SUM(AM37:AM39),5)</f>
        <v>0</v>
      </c>
      <c r="AN40" s="3"/>
      <c r="AO40" s="2"/>
      <c r="AP40" s="3"/>
      <c r="AQ40" s="2"/>
      <c r="AR40" s="3"/>
      <c r="AS40" s="4"/>
      <c r="AT40" s="3"/>
      <c r="AU40" s="2">
        <f>ROUND(SUM(AU37:AU39),5)</f>
        <v>0</v>
      </c>
      <c r="AV40" s="3"/>
      <c r="AW40" s="2"/>
      <c r="AX40" s="3"/>
      <c r="AY40" s="2"/>
      <c r="AZ40" s="3"/>
      <c r="BA40" s="4"/>
      <c r="BB40" s="3"/>
      <c r="BC40" s="2">
        <f>ROUND(SUM(BC37:BC39),5)</f>
        <v>0</v>
      </c>
      <c r="BD40" s="3"/>
      <c r="BE40" s="2"/>
      <c r="BF40" s="3"/>
      <c r="BG40" s="2"/>
      <c r="BH40" s="3"/>
      <c r="BI40" s="4"/>
      <c r="BJ40" s="3"/>
      <c r="BK40" s="2">
        <f>ROUND(SUM(BK37:BK39),5)</f>
        <v>0</v>
      </c>
      <c r="BL40" s="3"/>
      <c r="BM40" s="2"/>
      <c r="BN40" s="3"/>
      <c r="BO40" s="2"/>
      <c r="BP40" s="3"/>
      <c r="BQ40" s="4"/>
      <c r="BR40" s="3"/>
      <c r="BS40" s="2">
        <f>ROUND(SUM(BS37:BS39),5)</f>
        <v>0</v>
      </c>
      <c r="BT40" s="3"/>
      <c r="BU40" s="2"/>
      <c r="BV40" s="3"/>
      <c r="BW40" s="2"/>
      <c r="BX40" s="3"/>
      <c r="BY40" s="4"/>
      <c r="BZ40" s="3"/>
      <c r="CA40" s="2">
        <f>ROUND(SUM(CA37:CA39),5)</f>
        <v>0</v>
      </c>
      <c r="CB40" s="3"/>
      <c r="CC40" s="2"/>
      <c r="CD40" s="3"/>
      <c r="CE40" s="2"/>
      <c r="CF40" s="3"/>
      <c r="CG40" s="4"/>
      <c r="CH40" s="3"/>
      <c r="CI40" s="2">
        <f>ROUND(SUM(CI37:CI39),5)</f>
        <v>0</v>
      </c>
      <c r="CJ40" s="3"/>
      <c r="CK40" s="2">
        <f>ROUND(SUM(CK37:CK39),5)</f>
        <v>0</v>
      </c>
      <c r="CL40" s="3"/>
      <c r="CM40" s="2">
        <f>ROUND((CI40-CK40),5)</f>
        <v>0</v>
      </c>
      <c r="CN40" s="3"/>
      <c r="CO40" s="4">
        <f>ROUND(IF(CK40=0, IF(CI40=0, 0, 1), CI40/CK40),5)</f>
        <v>0</v>
      </c>
      <c r="CP40" s="3"/>
      <c r="CQ40" s="2">
        <f>ROUND(G40+O40+W40+AE40+AM40+AU40+BC40+BK40+BS40+CA40+CI40,5)</f>
        <v>0</v>
      </c>
      <c r="CR40" s="3"/>
      <c r="CS40" s="2"/>
      <c r="CT40" s="3"/>
      <c r="CU40" s="2"/>
      <c r="CV40" s="3"/>
      <c r="CW40" s="4"/>
    </row>
    <row r="41" spans="1:101" x14ac:dyDescent="0.25">
      <c r="A41" s="1"/>
      <c r="B41" s="1"/>
      <c r="C41" s="1"/>
      <c r="D41" s="1" t="s">
        <v>52</v>
      </c>
      <c r="E41" s="1"/>
      <c r="F41" s="1"/>
      <c r="G41" s="2">
        <v>0</v>
      </c>
      <c r="H41" s="3"/>
      <c r="I41" s="2">
        <v>0</v>
      </c>
      <c r="J41" s="3"/>
      <c r="K41" s="2">
        <f>ROUND((G41-I41),5)</f>
        <v>0</v>
      </c>
      <c r="L41" s="3"/>
      <c r="M41" s="4">
        <f>ROUND(IF(I41=0, IF(G41=0, 0, 1), G41/I41),5)</f>
        <v>0</v>
      </c>
      <c r="N41" s="3"/>
      <c r="O41" s="2">
        <v>0</v>
      </c>
      <c r="P41" s="3"/>
      <c r="Q41" s="2">
        <v>0</v>
      </c>
      <c r="R41" s="3"/>
      <c r="S41" s="2">
        <f>ROUND((O41-Q41),5)</f>
        <v>0</v>
      </c>
      <c r="T41" s="3"/>
      <c r="U41" s="4">
        <f>ROUND(IF(Q41=0, IF(O41=0, 0, 1), O41/Q41),5)</f>
        <v>0</v>
      </c>
      <c r="V41" s="3"/>
      <c r="W41" s="2">
        <v>0</v>
      </c>
      <c r="X41" s="3"/>
      <c r="Y41" s="2">
        <v>0</v>
      </c>
      <c r="Z41" s="3"/>
      <c r="AA41" s="2">
        <f>ROUND((W41-Y41),5)</f>
        <v>0</v>
      </c>
      <c r="AB41" s="3"/>
      <c r="AC41" s="4">
        <f>ROUND(IF(Y41=0, IF(W41=0, 0, 1), W41/Y41),5)</f>
        <v>0</v>
      </c>
      <c r="AD41" s="3"/>
      <c r="AE41" s="2">
        <v>0</v>
      </c>
      <c r="AF41" s="3"/>
      <c r="AG41" s="2">
        <v>0</v>
      </c>
      <c r="AH41" s="3"/>
      <c r="AI41" s="2">
        <f>ROUND((AE41-AG41),5)</f>
        <v>0</v>
      </c>
      <c r="AJ41" s="3"/>
      <c r="AK41" s="4">
        <f>ROUND(IF(AG41=0, IF(AE41=0, 0, 1), AE41/AG41),5)</f>
        <v>0</v>
      </c>
      <c r="AL41" s="3"/>
      <c r="AM41" s="2">
        <v>0</v>
      </c>
      <c r="AN41" s="3"/>
      <c r="AO41" s="2">
        <v>0</v>
      </c>
      <c r="AP41" s="3"/>
      <c r="AQ41" s="2">
        <f>ROUND((AM41-AO41),5)</f>
        <v>0</v>
      </c>
      <c r="AR41" s="3"/>
      <c r="AS41" s="4">
        <f>ROUND(IF(AO41=0, IF(AM41=0, 0, 1), AM41/AO41),5)</f>
        <v>0</v>
      </c>
      <c r="AT41" s="3"/>
      <c r="AU41" s="2">
        <v>0</v>
      </c>
      <c r="AV41" s="3"/>
      <c r="AW41" s="2">
        <v>0</v>
      </c>
      <c r="AX41" s="3"/>
      <c r="AY41" s="2">
        <f>ROUND((AU41-AW41),5)</f>
        <v>0</v>
      </c>
      <c r="AZ41" s="3"/>
      <c r="BA41" s="4">
        <f>ROUND(IF(AW41=0, IF(AU41=0, 0, 1), AU41/AW41),5)</f>
        <v>0</v>
      </c>
      <c r="BB41" s="3"/>
      <c r="BC41" s="2">
        <v>0</v>
      </c>
      <c r="BD41" s="3"/>
      <c r="BE41" s="2">
        <v>19259.13</v>
      </c>
      <c r="BF41" s="3"/>
      <c r="BG41" s="2">
        <f>ROUND((BC41-BE41),5)</f>
        <v>-19259.13</v>
      </c>
      <c r="BH41" s="3"/>
      <c r="BI41" s="4">
        <f>ROUND(IF(BE41=0, IF(BC41=0, 0, 1), BC41/BE41),5)</f>
        <v>0</v>
      </c>
      <c r="BJ41" s="3"/>
      <c r="BK41" s="2">
        <v>0</v>
      </c>
      <c r="BL41" s="3"/>
      <c r="BM41" s="2">
        <v>0</v>
      </c>
      <c r="BN41" s="3"/>
      <c r="BO41" s="2">
        <f>ROUND((BK41-BM41),5)</f>
        <v>0</v>
      </c>
      <c r="BP41" s="3"/>
      <c r="BQ41" s="4">
        <f>ROUND(IF(BM41=0, IF(BK41=0, 0, 1), BK41/BM41),5)</f>
        <v>0</v>
      </c>
      <c r="BR41" s="3"/>
      <c r="BS41" s="2">
        <v>0</v>
      </c>
      <c r="BT41" s="3"/>
      <c r="BU41" s="2">
        <v>0</v>
      </c>
      <c r="BV41" s="3"/>
      <c r="BW41" s="2">
        <f>ROUND((BS41-BU41),5)</f>
        <v>0</v>
      </c>
      <c r="BX41" s="3"/>
      <c r="BY41" s="4">
        <f>ROUND(IF(BU41=0, IF(BS41=0, 0, 1), BS41/BU41),5)</f>
        <v>0</v>
      </c>
      <c r="BZ41" s="3"/>
      <c r="CA41" s="2">
        <v>0</v>
      </c>
      <c r="CB41" s="3"/>
      <c r="CC41" s="2">
        <v>0</v>
      </c>
      <c r="CD41" s="3"/>
      <c r="CE41" s="2">
        <f>ROUND((CA41-CC41),5)</f>
        <v>0</v>
      </c>
      <c r="CF41" s="3"/>
      <c r="CG41" s="4">
        <f>ROUND(IF(CC41=0, IF(CA41=0, 0, 1), CA41/CC41),5)</f>
        <v>0</v>
      </c>
      <c r="CH41" s="3"/>
      <c r="CI41" s="2">
        <v>0</v>
      </c>
      <c r="CJ41" s="3"/>
      <c r="CK41" s="2">
        <v>0</v>
      </c>
      <c r="CL41" s="3"/>
      <c r="CM41" s="2">
        <f>ROUND((CI41-CK41),5)</f>
        <v>0</v>
      </c>
      <c r="CN41" s="3"/>
      <c r="CO41" s="4">
        <f>ROUND(IF(CK41=0, IF(CI41=0, 0, 1), CI41/CK41),5)</f>
        <v>0</v>
      </c>
      <c r="CP41" s="3"/>
      <c r="CQ41" s="2">
        <f>ROUND(G41+O41+W41+AE41+AM41+AU41+BC41+BK41+BS41+CA41+CI41,5)</f>
        <v>0</v>
      </c>
      <c r="CR41" s="3"/>
      <c r="CS41" s="2"/>
      <c r="CT41" s="3"/>
      <c r="CU41" s="2"/>
      <c r="CV41" s="3"/>
      <c r="CW41" s="4"/>
    </row>
    <row r="42" spans="1:101" x14ac:dyDescent="0.25">
      <c r="A42" s="1"/>
      <c r="B42" s="1"/>
      <c r="C42" s="1"/>
      <c r="D42" s="1" t="s">
        <v>53</v>
      </c>
      <c r="E42" s="1"/>
      <c r="F42" s="1"/>
      <c r="G42" s="2">
        <v>0</v>
      </c>
      <c r="H42" s="3"/>
      <c r="I42" s="2">
        <v>0</v>
      </c>
      <c r="J42" s="3"/>
      <c r="K42" s="2">
        <f>ROUND((G42-I42),5)</f>
        <v>0</v>
      </c>
      <c r="L42" s="3"/>
      <c r="M42" s="4">
        <f>ROUND(IF(I42=0, IF(G42=0, 0, 1), G42/I42),5)</f>
        <v>0</v>
      </c>
      <c r="N42" s="3"/>
      <c r="O42" s="2">
        <v>0</v>
      </c>
      <c r="P42" s="3"/>
      <c r="Q42" s="2">
        <v>116300</v>
      </c>
      <c r="R42" s="3"/>
      <c r="S42" s="2">
        <f>ROUND((O42-Q42),5)</f>
        <v>-116300</v>
      </c>
      <c r="T42" s="3"/>
      <c r="U42" s="4">
        <f>ROUND(IF(Q42=0, IF(O42=0, 0, 1), O42/Q42),5)</f>
        <v>0</v>
      </c>
      <c r="V42" s="3"/>
      <c r="W42" s="2">
        <v>0</v>
      </c>
      <c r="X42" s="3"/>
      <c r="Y42" s="2">
        <v>0</v>
      </c>
      <c r="Z42" s="3"/>
      <c r="AA42" s="2">
        <f>ROUND((W42-Y42),5)</f>
        <v>0</v>
      </c>
      <c r="AB42" s="3"/>
      <c r="AC42" s="4">
        <f>ROUND(IF(Y42=0, IF(W42=0, 0, 1), W42/Y42),5)</f>
        <v>0</v>
      </c>
      <c r="AD42" s="3"/>
      <c r="AE42" s="2">
        <v>0</v>
      </c>
      <c r="AF42" s="3"/>
      <c r="AG42" s="2">
        <v>0</v>
      </c>
      <c r="AH42" s="3"/>
      <c r="AI42" s="2">
        <f>ROUND((AE42-AG42),5)</f>
        <v>0</v>
      </c>
      <c r="AJ42" s="3"/>
      <c r="AK42" s="4">
        <f>ROUND(IF(AG42=0, IF(AE42=0, 0, 1), AE42/AG42),5)</f>
        <v>0</v>
      </c>
      <c r="AL42" s="3"/>
      <c r="AM42" s="2">
        <v>0</v>
      </c>
      <c r="AN42" s="3"/>
      <c r="AO42" s="2">
        <v>0</v>
      </c>
      <c r="AP42" s="3"/>
      <c r="AQ42" s="2">
        <f>ROUND((AM42-AO42),5)</f>
        <v>0</v>
      </c>
      <c r="AR42" s="3"/>
      <c r="AS42" s="4">
        <f>ROUND(IF(AO42=0, IF(AM42=0, 0, 1), AM42/AO42),5)</f>
        <v>0</v>
      </c>
      <c r="AT42" s="3"/>
      <c r="AU42" s="2">
        <v>0</v>
      </c>
      <c r="AV42" s="3"/>
      <c r="AW42" s="2">
        <v>0</v>
      </c>
      <c r="AX42" s="3"/>
      <c r="AY42" s="2">
        <f>ROUND((AU42-AW42),5)</f>
        <v>0</v>
      </c>
      <c r="AZ42" s="3"/>
      <c r="BA42" s="4">
        <f>ROUND(IF(AW42=0, IF(AU42=0, 0, 1), AU42/AW42),5)</f>
        <v>0</v>
      </c>
      <c r="BB42" s="3"/>
      <c r="BC42" s="2">
        <v>0</v>
      </c>
      <c r="BD42" s="3"/>
      <c r="BE42" s="2">
        <v>0</v>
      </c>
      <c r="BF42" s="3"/>
      <c r="BG42" s="2">
        <f>ROUND((BC42-BE42),5)</f>
        <v>0</v>
      </c>
      <c r="BH42" s="3"/>
      <c r="BI42" s="4">
        <f>ROUND(IF(BE42=0, IF(BC42=0, 0, 1), BC42/BE42),5)</f>
        <v>0</v>
      </c>
      <c r="BJ42" s="3"/>
      <c r="BK42" s="2">
        <v>0</v>
      </c>
      <c r="BL42" s="3"/>
      <c r="BM42" s="2">
        <v>0</v>
      </c>
      <c r="BN42" s="3"/>
      <c r="BO42" s="2">
        <f>ROUND((BK42-BM42),5)</f>
        <v>0</v>
      </c>
      <c r="BP42" s="3"/>
      <c r="BQ42" s="4">
        <f>ROUND(IF(BM42=0, IF(BK42=0, 0, 1), BK42/BM42),5)</f>
        <v>0</v>
      </c>
      <c r="BR42" s="3"/>
      <c r="BS42" s="2">
        <v>0</v>
      </c>
      <c r="BT42" s="3"/>
      <c r="BU42" s="2">
        <v>0</v>
      </c>
      <c r="BV42" s="3"/>
      <c r="BW42" s="2">
        <f>ROUND((BS42-BU42),5)</f>
        <v>0</v>
      </c>
      <c r="BX42" s="3"/>
      <c r="BY42" s="4">
        <f>ROUND(IF(BU42=0, IF(BS42=0, 0, 1), BS42/BU42),5)</f>
        <v>0</v>
      </c>
      <c r="BZ42" s="3"/>
      <c r="CA42" s="2">
        <v>0</v>
      </c>
      <c r="CB42" s="3"/>
      <c r="CC42" s="2">
        <v>0</v>
      </c>
      <c r="CD42" s="3"/>
      <c r="CE42" s="2">
        <f>ROUND((CA42-CC42),5)</f>
        <v>0</v>
      </c>
      <c r="CF42" s="3"/>
      <c r="CG42" s="4">
        <f>ROUND(IF(CC42=0, IF(CA42=0, 0, 1), CA42/CC42),5)</f>
        <v>0</v>
      </c>
      <c r="CH42" s="3"/>
      <c r="CI42" s="2">
        <v>0</v>
      </c>
      <c r="CJ42" s="3"/>
      <c r="CK42" s="2">
        <v>0</v>
      </c>
      <c r="CL42" s="3"/>
      <c r="CM42" s="2">
        <f>ROUND((CI42-CK42),5)</f>
        <v>0</v>
      </c>
      <c r="CN42" s="3"/>
      <c r="CO42" s="4">
        <f>ROUND(IF(CK42=0, IF(CI42=0, 0, 1), CI42/CK42),5)</f>
        <v>0</v>
      </c>
      <c r="CP42" s="3"/>
      <c r="CQ42" s="2">
        <f>ROUND(G42+O42+W42+AE42+AM42+AU42+BC42+BK42+BS42+CA42+CI42,5)</f>
        <v>0</v>
      </c>
      <c r="CR42" s="3"/>
      <c r="CS42" s="2"/>
      <c r="CT42" s="3"/>
      <c r="CU42" s="2"/>
      <c r="CV42" s="3"/>
      <c r="CW42" s="4"/>
    </row>
    <row r="43" spans="1:101" x14ac:dyDescent="0.25">
      <c r="A43" s="1"/>
      <c r="B43" s="1"/>
      <c r="C43" s="1"/>
      <c r="D43" s="1" t="s">
        <v>54</v>
      </c>
      <c r="E43" s="1"/>
      <c r="F43" s="1"/>
      <c r="G43" s="2"/>
      <c r="H43" s="3"/>
      <c r="I43" s="2"/>
      <c r="J43" s="3"/>
      <c r="K43" s="2"/>
      <c r="L43" s="3"/>
      <c r="M43" s="4"/>
      <c r="N43" s="3"/>
      <c r="O43" s="2"/>
      <c r="P43" s="3"/>
      <c r="Q43" s="2"/>
      <c r="R43" s="3"/>
      <c r="S43" s="2"/>
      <c r="T43" s="3"/>
      <c r="U43" s="4"/>
      <c r="V43" s="3"/>
      <c r="W43" s="2"/>
      <c r="X43" s="3"/>
      <c r="Y43" s="2"/>
      <c r="Z43" s="3"/>
      <c r="AA43" s="2"/>
      <c r="AB43" s="3"/>
      <c r="AC43" s="4"/>
      <c r="AD43" s="3"/>
      <c r="AE43" s="2"/>
      <c r="AF43" s="3"/>
      <c r="AG43" s="2"/>
      <c r="AH43" s="3"/>
      <c r="AI43" s="2"/>
      <c r="AJ43" s="3"/>
      <c r="AK43" s="4"/>
      <c r="AL43" s="3"/>
      <c r="AM43" s="2"/>
      <c r="AN43" s="3"/>
      <c r="AO43" s="2"/>
      <c r="AP43" s="3"/>
      <c r="AQ43" s="2"/>
      <c r="AR43" s="3"/>
      <c r="AS43" s="4"/>
      <c r="AT43" s="3"/>
      <c r="AU43" s="2"/>
      <c r="AV43" s="3"/>
      <c r="AW43" s="2"/>
      <c r="AX43" s="3"/>
      <c r="AY43" s="2"/>
      <c r="AZ43" s="3"/>
      <c r="BA43" s="4"/>
      <c r="BB43" s="3"/>
      <c r="BC43" s="2"/>
      <c r="BD43" s="3"/>
      <c r="BE43" s="2"/>
      <c r="BF43" s="3"/>
      <c r="BG43" s="2"/>
      <c r="BH43" s="3"/>
      <c r="BI43" s="4"/>
      <c r="BJ43" s="3"/>
      <c r="BK43" s="2"/>
      <c r="BL43" s="3"/>
      <c r="BM43" s="2"/>
      <c r="BN43" s="3"/>
      <c r="BO43" s="2"/>
      <c r="BP43" s="3"/>
      <c r="BQ43" s="4"/>
      <c r="BR43" s="3"/>
      <c r="BS43" s="2"/>
      <c r="BT43" s="3"/>
      <c r="BU43" s="2"/>
      <c r="BV43" s="3"/>
      <c r="BW43" s="2"/>
      <c r="BX43" s="3"/>
      <c r="BY43" s="4"/>
      <c r="BZ43" s="3"/>
      <c r="CA43" s="2"/>
      <c r="CB43" s="3"/>
      <c r="CC43" s="2"/>
      <c r="CD43" s="3"/>
      <c r="CE43" s="2"/>
      <c r="CF43" s="3"/>
      <c r="CG43" s="4"/>
      <c r="CH43" s="3"/>
      <c r="CI43" s="2"/>
      <c r="CJ43" s="3"/>
      <c r="CK43" s="2"/>
      <c r="CL43" s="3"/>
      <c r="CM43" s="2"/>
      <c r="CN43" s="3"/>
      <c r="CO43" s="4"/>
      <c r="CP43" s="3"/>
      <c r="CQ43" s="2"/>
      <c r="CR43" s="3"/>
      <c r="CS43" s="2"/>
      <c r="CT43" s="3"/>
      <c r="CU43" s="2"/>
      <c r="CV43" s="3"/>
      <c r="CW43" s="4"/>
    </row>
    <row r="44" spans="1:101" x14ac:dyDescent="0.25">
      <c r="A44" s="1"/>
      <c r="B44" s="1"/>
      <c r="C44" s="1"/>
      <c r="D44" s="1"/>
      <c r="E44" s="1" t="s">
        <v>55</v>
      </c>
      <c r="F44" s="1"/>
      <c r="G44" s="2">
        <v>0</v>
      </c>
      <c r="H44" s="3"/>
      <c r="I44" s="2">
        <v>0</v>
      </c>
      <c r="J44" s="3"/>
      <c r="K44" s="2">
        <f>ROUND((G44-I44),5)</f>
        <v>0</v>
      </c>
      <c r="L44" s="3"/>
      <c r="M44" s="4">
        <f>ROUND(IF(I44=0, IF(G44=0, 0, 1), G44/I44),5)</f>
        <v>0</v>
      </c>
      <c r="N44" s="3"/>
      <c r="O44" s="2">
        <v>0</v>
      </c>
      <c r="P44" s="3"/>
      <c r="Q44" s="2">
        <v>0</v>
      </c>
      <c r="R44" s="3"/>
      <c r="S44" s="2">
        <f>ROUND((O44-Q44),5)</f>
        <v>0</v>
      </c>
      <c r="T44" s="3"/>
      <c r="U44" s="4">
        <f>ROUND(IF(Q44=0, IF(O44=0, 0, 1), O44/Q44),5)</f>
        <v>0</v>
      </c>
      <c r="V44" s="3"/>
      <c r="W44" s="2">
        <v>0</v>
      </c>
      <c r="X44" s="3"/>
      <c r="Y44" s="2">
        <v>0</v>
      </c>
      <c r="Z44" s="3"/>
      <c r="AA44" s="2">
        <f>ROUND((W44-Y44),5)</f>
        <v>0</v>
      </c>
      <c r="AB44" s="3"/>
      <c r="AC44" s="4">
        <f>ROUND(IF(Y44=0, IF(W44=0, 0, 1), W44/Y44),5)</f>
        <v>0</v>
      </c>
      <c r="AD44" s="3"/>
      <c r="AE44" s="2">
        <v>0</v>
      </c>
      <c r="AF44" s="3"/>
      <c r="AG44" s="2">
        <v>0</v>
      </c>
      <c r="AH44" s="3"/>
      <c r="AI44" s="2">
        <f>ROUND((AE44-AG44),5)</f>
        <v>0</v>
      </c>
      <c r="AJ44" s="3"/>
      <c r="AK44" s="4">
        <f>ROUND(IF(AG44=0, IF(AE44=0, 0, 1), AE44/AG44),5)</f>
        <v>0</v>
      </c>
      <c r="AL44" s="3"/>
      <c r="AM44" s="2">
        <v>0</v>
      </c>
      <c r="AN44" s="3"/>
      <c r="AO44" s="2">
        <v>0</v>
      </c>
      <c r="AP44" s="3"/>
      <c r="AQ44" s="2">
        <f>ROUND((AM44-AO44),5)</f>
        <v>0</v>
      </c>
      <c r="AR44" s="3"/>
      <c r="AS44" s="4">
        <f>ROUND(IF(AO44=0, IF(AM44=0, 0, 1), AM44/AO44),5)</f>
        <v>0</v>
      </c>
      <c r="AT44" s="3"/>
      <c r="AU44" s="2">
        <v>0</v>
      </c>
      <c r="AV44" s="3"/>
      <c r="AW44" s="2">
        <v>0</v>
      </c>
      <c r="AX44" s="3"/>
      <c r="AY44" s="2">
        <f>ROUND((AU44-AW44),5)</f>
        <v>0</v>
      </c>
      <c r="AZ44" s="3"/>
      <c r="BA44" s="4">
        <f>ROUND(IF(AW44=0, IF(AU44=0, 0, 1), AU44/AW44),5)</f>
        <v>0</v>
      </c>
      <c r="BB44" s="3"/>
      <c r="BC44" s="2">
        <v>0</v>
      </c>
      <c r="BD44" s="3"/>
      <c r="BE44" s="2">
        <v>0</v>
      </c>
      <c r="BF44" s="3"/>
      <c r="BG44" s="2">
        <f>ROUND((BC44-BE44),5)</f>
        <v>0</v>
      </c>
      <c r="BH44" s="3"/>
      <c r="BI44" s="4">
        <f>ROUND(IF(BE44=0, IF(BC44=0, 0, 1), BC44/BE44),5)</f>
        <v>0</v>
      </c>
      <c r="BJ44" s="3"/>
      <c r="BK44" s="2">
        <v>0</v>
      </c>
      <c r="BL44" s="3"/>
      <c r="BM44" s="2">
        <v>0</v>
      </c>
      <c r="BN44" s="3"/>
      <c r="BO44" s="2">
        <f>ROUND((BK44-BM44),5)</f>
        <v>0</v>
      </c>
      <c r="BP44" s="3"/>
      <c r="BQ44" s="4">
        <f>ROUND(IF(BM44=0, IF(BK44=0, 0, 1), BK44/BM44),5)</f>
        <v>0</v>
      </c>
      <c r="BR44" s="3"/>
      <c r="BS44" s="2">
        <v>93.45</v>
      </c>
      <c r="BT44" s="3"/>
      <c r="BU44" s="2">
        <v>0</v>
      </c>
      <c r="BV44" s="3"/>
      <c r="BW44" s="2">
        <f>ROUND((BS44-BU44),5)</f>
        <v>93.45</v>
      </c>
      <c r="BX44" s="3"/>
      <c r="BY44" s="4">
        <f>ROUND(IF(BU44=0, IF(BS44=0, 0, 1), BS44/BU44),5)</f>
        <v>1</v>
      </c>
      <c r="BZ44" s="3"/>
      <c r="CA44" s="2">
        <v>0</v>
      </c>
      <c r="CB44" s="3"/>
      <c r="CC44" s="2">
        <v>92.2</v>
      </c>
      <c r="CD44" s="3"/>
      <c r="CE44" s="2">
        <f>ROUND((CA44-CC44),5)</f>
        <v>-92.2</v>
      </c>
      <c r="CF44" s="3"/>
      <c r="CG44" s="4">
        <f>ROUND(IF(CC44=0, IF(CA44=0, 0, 1), CA44/CC44),5)</f>
        <v>0</v>
      </c>
      <c r="CH44" s="3"/>
      <c r="CI44" s="2">
        <v>0</v>
      </c>
      <c r="CJ44" s="3"/>
      <c r="CK44" s="2">
        <v>0</v>
      </c>
      <c r="CL44" s="3"/>
      <c r="CM44" s="2">
        <f t="shared" ref="CM44:CM49" si="4">ROUND((CI44-CK44),5)</f>
        <v>0</v>
      </c>
      <c r="CN44" s="3"/>
      <c r="CO44" s="4">
        <f t="shared" ref="CO44:CO49" si="5">ROUND(IF(CK44=0, IF(CI44=0, 0, 1), CI44/CK44),5)</f>
        <v>0</v>
      </c>
      <c r="CP44" s="3"/>
      <c r="CQ44" s="2">
        <v>93</v>
      </c>
      <c r="CR44" s="3"/>
      <c r="CS44" s="2"/>
      <c r="CT44" s="3"/>
      <c r="CU44" s="2"/>
      <c r="CV44" s="3"/>
      <c r="CW44" s="4"/>
    </row>
    <row r="45" spans="1:101" x14ac:dyDescent="0.25">
      <c r="A45" s="1"/>
      <c r="B45" s="1"/>
      <c r="C45" s="1"/>
      <c r="D45" s="1"/>
      <c r="E45" s="1" t="s">
        <v>56</v>
      </c>
      <c r="F45" s="1"/>
      <c r="G45" s="2">
        <v>0</v>
      </c>
      <c r="H45" s="3"/>
      <c r="I45" s="2"/>
      <c r="J45" s="3"/>
      <c r="K45" s="2"/>
      <c r="L45" s="3"/>
      <c r="M45" s="4"/>
      <c r="N45" s="3"/>
      <c r="O45" s="2">
        <v>0</v>
      </c>
      <c r="P45" s="3"/>
      <c r="Q45" s="2"/>
      <c r="R45" s="3"/>
      <c r="S45" s="2"/>
      <c r="T45" s="3"/>
      <c r="U45" s="4"/>
      <c r="V45" s="3"/>
      <c r="W45" s="2">
        <v>0</v>
      </c>
      <c r="X45" s="3"/>
      <c r="Y45" s="2"/>
      <c r="Z45" s="3"/>
      <c r="AA45" s="2"/>
      <c r="AB45" s="3"/>
      <c r="AC45" s="4"/>
      <c r="AD45" s="3"/>
      <c r="AE45" s="2">
        <v>0</v>
      </c>
      <c r="AF45" s="3"/>
      <c r="AG45" s="2"/>
      <c r="AH45" s="3"/>
      <c r="AI45" s="2"/>
      <c r="AJ45" s="3"/>
      <c r="AK45" s="4"/>
      <c r="AL45" s="3"/>
      <c r="AM45" s="2">
        <v>0</v>
      </c>
      <c r="AN45" s="3"/>
      <c r="AO45" s="2"/>
      <c r="AP45" s="3"/>
      <c r="AQ45" s="2"/>
      <c r="AR45" s="3"/>
      <c r="AS45" s="4"/>
      <c r="AT45" s="3"/>
      <c r="AU45" s="2">
        <v>0</v>
      </c>
      <c r="AV45" s="3"/>
      <c r="AW45" s="2"/>
      <c r="AX45" s="3"/>
      <c r="AY45" s="2"/>
      <c r="AZ45" s="3"/>
      <c r="BA45" s="4"/>
      <c r="BB45" s="3"/>
      <c r="BC45" s="2">
        <v>0</v>
      </c>
      <c r="BD45" s="3"/>
      <c r="BE45" s="2"/>
      <c r="BF45" s="3"/>
      <c r="BG45" s="2"/>
      <c r="BH45" s="3"/>
      <c r="BI45" s="4"/>
      <c r="BJ45" s="3"/>
      <c r="BK45" s="2">
        <v>0</v>
      </c>
      <c r="BL45" s="3"/>
      <c r="BM45" s="2"/>
      <c r="BN45" s="3"/>
      <c r="BO45" s="2"/>
      <c r="BP45" s="3"/>
      <c r="BQ45" s="4"/>
      <c r="BR45" s="3"/>
      <c r="BS45" s="2">
        <v>0</v>
      </c>
      <c r="BT45" s="3"/>
      <c r="BU45" s="2"/>
      <c r="BV45" s="3"/>
      <c r="BW45" s="2"/>
      <c r="BX45" s="3"/>
      <c r="BY45" s="4"/>
      <c r="BZ45" s="3"/>
      <c r="CA45" s="2">
        <v>0</v>
      </c>
      <c r="CB45" s="3"/>
      <c r="CC45" s="2"/>
      <c r="CD45" s="3"/>
      <c r="CE45" s="2"/>
      <c r="CF45" s="3"/>
      <c r="CG45" s="4"/>
      <c r="CH45" s="3"/>
      <c r="CI45" s="2">
        <v>0</v>
      </c>
      <c r="CJ45" s="3"/>
      <c r="CK45" s="2">
        <v>0</v>
      </c>
      <c r="CL45" s="3"/>
      <c r="CM45" s="2">
        <f t="shared" si="4"/>
        <v>0</v>
      </c>
      <c r="CN45" s="3"/>
      <c r="CO45" s="4">
        <f t="shared" si="5"/>
        <v>0</v>
      </c>
      <c r="CP45" s="3"/>
      <c r="CQ45" s="2">
        <f>ROUND(G45+O45+W45+AE45+AM45+AU45+BC45+BK45+BS45+CA45+CI45,5)</f>
        <v>0</v>
      </c>
      <c r="CR45" s="3"/>
      <c r="CS45" s="2"/>
      <c r="CT45" s="3"/>
      <c r="CU45" s="2"/>
      <c r="CV45" s="3"/>
      <c r="CW45" s="4"/>
    </row>
    <row r="46" spans="1:101" x14ac:dyDescent="0.25">
      <c r="A46" s="1"/>
      <c r="B46" s="1"/>
      <c r="C46" s="1"/>
      <c r="D46" s="1"/>
      <c r="E46" s="1" t="s">
        <v>57</v>
      </c>
      <c r="F46" s="1"/>
      <c r="G46" s="2">
        <v>0</v>
      </c>
      <c r="H46" s="3"/>
      <c r="I46" s="2"/>
      <c r="J46" s="3"/>
      <c r="K46" s="2"/>
      <c r="L46" s="3"/>
      <c r="M46" s="4"/>
      <c r="N46" s="3"/>
      <c r="O46" s="2">
        <v>0</v>
      </c>
      <c r="P46" s="3"/>
      <c r="Q46" s="2"/>
      <c r="R46" s="3"/>
      <c r="S46" s="2"/>
      <c r="T46" s="3"/>
      <c r="U46" s="4"/>
      <c r="V46" s="3"/>
      <c r="W46" s="2">
        <v>0</v>
      </c>
      <c r="X46" s="3"/>
      <c r="Y46" s="2"/>
      <c r="Z46" s="3"/>
      <c r="AA46" s="2"/>
      <c r="AB46" s="3"/>
      <c r="AC46" s="4"/>
      <c r="AD46" s="3"/>
      <c r="AE46" s="2">
        <v>0</v>
      </c>
      <c r="AF46" s="3"/>
      <c r="AG46" s="2"/>
      <c r="AH46" s="3"/>
      <c r="AI46" s="2"/>
      <c r="AJ46" s="3"/>
      <c r="AK46" s="4"/>
      <c r="AL46" s="3"/>
      <c r="AM46" s="2">
        <v>0</v>
      </c>
      <c r="AN46" s="3"/>
      <c r="AO46" s="2"/>
      <c r="AP46" s="3"/>
      <c r="AQ46" s="2"/>
      <c r="AR46" s="3"/>
      <c r="AS46" s="4"/>
      <c r="AT46" s="3"/>
      <c r="AU46" s="2">
        <v>0</v>
      </c>
      <c r="AV46" s="3"/>
      <c r="AW46" s="2"/>
      <c r="AX46" s="3"/>
      <c r="AY46" s="2"/>
      <c r="AZ46" s="3"/>
      <c r="BA46" s="4"/>
      <c r="BB46" s="3"/>
      <c r="BC46" s="2">
        <v>0</v>
      </c>
      <c r="BD46" s="3"/>
      <c r="BE46" s="2"/>
      <c r="BF46" s="3"/>
      <c r="BG46" s="2"/>
      <c r="BH46" s="3"/>
      <c r="BI46" s="4"/>
      <c r="BJ46" s="3"/>
      <c r="BK46" s="2">
        <v>0</v>
      </c>
      <c r="BL46" s="3"/>
      <c r="BM46" s="2"/>
      <c r="BN46" s="3"/>
      <c r="BO46" s="2"/>
      <c r="BP46" s="3"/>
      <c r="BQ46" s="4"/>
      <c r="BR46" s="3"/>
      <c r="BS46" s="2">
        <v>2450.37</v>
      </c>
      <c r="BT46" s="3"/>
      <c r="BU46" s="2"/>
      <c r="BV46" s="3"/>
      <c r="BW46" s="2"/>
      <c r="BX46" s="3"/>
      <c r="BY46" s="4"/>
      <c r="BZ46" s="3"/>
      <c r="CA46" s="2">
        <v>0</v>
      </c>
      <c r="CB46" s="3"/>
      <c r="CC46" s="2"/>
      <c r="CD46" s="3"/>
      <c r="CE46" s="2"/>
      <c r="CF46" s="3"/>
      <c r="CG46" s="4"/>
      <c r="CH46" s="3"/>
      <c r="CI46" s="2">
        <v>0</v>
      </c>
      <c r="CJ46" s="3"/>
      <c r="CK46" s="2">
        <v>0</v>
      </c>
      <c r="CL46" s="3"/>
      <c r="CM46" s="2">
        <f t="shared" si="4"/>
        <v>0</v>
      </c>
      <c r="CN46" s="3"/>
      <c r="CO46" s="4">
        <f t="shared" si="5"/>
        <v>0</v>
      </c>
      <c r="CP46" s="3"/>
      <c r="CQ46" s="2">
        <v>2600</v>
      </c>
      <c r="CR46" s="3"/>
      <c r="CS46" s="2"/>
      <c r="CT46" s="3"/>
      <c r="CU46" s="2"/>
      <c r="CV46" s="3"/>
      <c r="CW46" s="4"/>
    </row>
    <row r="47" spans="1:101" x14ac:dyDescent="0.25">
      <c r="A47" s="1"/>
      <c r="B47" s="1"/>
      <c r="C47" s="1"/>
      <c r="D47" s="1"/>
      <c r="E47" s="1" t="s">
        <v>58</v>
      </c>
      <c r="F47" s="1"/>
      <c r="G47" s="2">
        <v>0</v>
      </c>
      <c r="H47" s="3"/>
      <c r="I47" s="2">
        <v>0</v>
      </c>
      <c r="J47" s="3"/>
      <c r="K47" s="2">
        <f>ROUND((G47-I47),5)</f>
        <v>0</v>
      </c>
      <c r="L47" s="3"/>
      <c r="M47" s="4">
        <f>ROUND(IF(I47=0, IF(G47=0, 0, 1), G47/I47),5)</f>
        <v>0</v>
      </c>
      <c r="N47" s="3"/>
      <c r="O47" s="2">
        <v>0</v>
      </c>
      <c r="P47" s="3"/>
      <c r="Q47" s="2">
        <v>0</v>
      </c>
      <c r="R47" s="3"/>
      <c r="S47" s="2">
        <f>ROUND((O47-Q47),5)</f>
        <v>0</v>
      </c>
      <c r="T47" s="3"/>
      <c r="U47" s="4">
        <f>ROUND(IF(Q47=0, IF(O47=0, 0, 1), O47/Q47),5)</f>
        <v>0</v>
      </c>
      <c r="V47" s="3"/>
      <c r="W47" s="2">
        <v>0</v>
      </c>
      <c r="X47" s="3"/>
      <c r="Y47" s="2">
        <v>0</v>
      </c>
      <c r="Z47" s="3"/>
      <c r="AA47" s="2">
        <f>ROUND((W47-Y47),5)</f>
        <v>0</v>
      </c>
      <c r="AB47" s="3"/>
      <c r="AC47" s="4">
        <f>ROUND(IF(Y47=0, IF(W47=0, 0, 1), W47/Y47),5)</f>
        <v>0</v>
      </c>
      <c r="AD47" s="3"/>
      <c r="AE47" s="2">
        <v>0</v>
      </c>
      <c r="AF47" s="3"/>
      <c r="AG47" s="2">
        <v>0</v>
      </c>
      <c r="AH47" s="3"/>
      <c r="AI47" s="2">
        <f>ROUND((AE47-AG47),5)</f>
        <v>0</v>
      </c>
      <c r="AJ47" s="3"/>
      <c r="AK47" s="4">
        <f>ROUND(IF(AG47=0, IF(AE47=0, 0, 1), AE47/AG47),5)</f>
        <v>0</v>
      </c>
      <c r="AL47" s="3"/>
      <c r="AM47" s="2">
        <v>0</v>
      </c>
      <c r="AN47" s="3"/>
      <c r="AO47" s="2">
        <v>0</v>
      </c>
      <c r="AP47" s="3"/>
      <c r="AQ47" s="2">
        <f>ROUND((AM47-AO47),5)</f>
        <v>0</v>
      </c>
      <c r="AR47" s="3"/>
      <c r="AS47" s="4">
        <f>ROUND(IF(AO47=0, IF(AM47=0, 0, 1), AM47/AO47),5)</f>
        <v>0</v>
      </c>
      <c r="AT47" s="3"/>
      <c r="AU47" s="2">
        <v>0</v>
      </c>
      <c r="AV47" s="3"/>
      <c r="AW47" s="2">
        <v>0</v>
      </c>
      <c r="AX47" s="3"/>
      <c r="AY47" s="2">
        <f>ROUND((AU47-AW47),5)</f>
        <v>0</v>
      </c>
      <c r="AZ47" s="3"/>
      <c r="BA47" s="4">
        <f>ROUND(IF(AW47=0, IF(AU47=0, 0, 1), AU47/AW47),5)</f>
        <v>0</v>
      </c>
      <c r="BB47" s="3"/>
      <c r="BC47" s="2">
        <v>0</v>
      </c>
      <c r="BD47" s="3"/>
      <c r="BE47" s="2">
        <v>1471.49</v>
      </c>
      <c r="BF47" s="3"/>
      <c r="BG47" s="2">
        <f>ROUND((BC47-BE47),5)</f>
        <v>-1471.49</v>
      </c>
      <c r="BH47" s="3"/>
      <c r="BI47" s="4">
        <f>ROUND(IF(BE47=0, IF(BC47=0, 0, 1), BC47/BE47),5)</f>
        <v>0</v>
      </c>
      <c r="BJ47" s="3"/>
      <c r="BK47" s="2">
        <v>0</v>
      </c>
      <c r="BL47" s="3"/>
      <c r="BM47" s="2">
        <v>0</v>
      </c>
      <c r="BN47" s="3"/>
      <c r="BO47" s="2">
        <f>ROUND((BK47-BM47),5)</f>
        <v>0</v>
      </c>
      <c r="BP47" s="3"/>
      <c r="BQ47" s="4">
        <f>ROUND(IF(BM47=0, IF(BK47=0, 0, 1), BK47/BM47),5)</f>
        <v>0</v>
      </c>
      <c r="BR47" s="3"/>
      <c r="BS47" s="2">
        <v>0</v>
      </c>
      <c r="BT47" s="3"/>
      <c r="BU47" s="2">
        <v>0</v>
      </c>
      <c r="BV47" s="3"/>
      <c r="BW47" s="2">
        <f>ROUND((BS47-BU47),5)</f>
        <v>0</v>
      </c>
      <c r="BX47" s="3"/>
      <c r="BY47" s="4">
        <f>ROUND(IF(BU47=0, IF(BS47=0, 0, 1), BS47/BU47),5)</f>
        <v>0</v>
      </c>
      <c r="BZ47" s="3"/>
      <c r="CA47" s="2">
        <v>0</v>
      </c>
      <c r="CB47" s="3"/>
      <c r="CC47" s="2">
        <v>0</v>
      </c>
      <c r="CD47" s="3"/>
      <c r="CE47" s="2">
        <f>ROUND((CA47-CC47),5)</f>
        <v>0</v>
      </c>
      <c r="CF47" s="3"/>
      <c r="CG47" s="4">
        <f>ROUND(IF(CC47=0, IF(CA47=0, 0, 1), CA47/CC47),5)</f>
        <v>0</v>
      </c>
      <c r="CH47" s="3"/>
      <c r="CI47" s="2">
        <v>0</v>
      </c>
      <c r="CJ47" s="3"/>
      <c r="CK47" s="2">
        <v>0</v>
      </c>
      <c r="CL47" s="3"/>
      <c r="CM47" s="2">
        <f t="shared" si="4"/>
        <v>0</v>
      </c>
      <c r="CN47" s="3"/>
      <c r="CO47" s="4">
        <f t="shared" si="5"/>
        <v>0</v>
      </c>
      <c r="CP47" s="3"/>
      <c r="CQ47" s="2">
        <f>ROUND(G47+O47+W47+AE47+AM47+AU47+BC47+BK47+BS47+CA47+CI47,5)</f>
        <v>0</v>
      </c>
      <c r="CR47" s="3"/>
      <c r="CS47" s="2"/>
      <c r="CT47" s="3"/>
      <c r="CU47" s="2"/>
      <c r="CV47" s="3"/>
      <c r="CW47" s="4"/>
    </row>
    <row r="48" spans="1:101" ht="15.75" thickBot="1" x14ac:dyDescent="0.3">
      <c r="A48" s="1"/>
      <c r="B48" s="1"/>
      <c r="C48" s="1"/>
      <c r="D48" s="1"/>
      <c r="E48" s="1" t="s">
        <v>59</v>
      </c>
      <c r="F48" s="1"/>
      <c r="G48" s="5">
        <v>0</v>
      </c>
      <c r="H48" s="3"/>
      <c r="I48" s="5"/>
      <c r="J48" s="3"/>
      <c r="K48" s="5"/>
      <c r="L48" s="3"/>
      <c r="M48" s="6"/>
      <c r="N48" s="3"/>
      <c r="O48" s="5">
        <v>0</v>
      </c>
      <c r="P48" s="3"/>
      <c r="Q48" s="5"/>
      <c r="R48" s="3"/>
      <c r="S48" s="5"/>
      <c r="T48" s="3"/>
      <c r="U48" s="6"/>
      <c r="V48" s="3"/>
      <c r="W48" s="5">
        <v>0</v>
      </c>
      <c r="X48" s="3"/>
      <c r="Y48" s="5"/>
      <c r="Z48" s="3"/>
      <c r="AA48" s="5"/>
      <c r="AB48" s="3"/>
      <c r="AC48" s="6"/>
      <c r="AD48" s="3"/>
      <c r="AE48" s="5">
        <v>0</v>
      </c>
      <c r="AF48" s="3"/>
      <c r="AG48" s="5"/>
      <c r="AH48" s="3"/>
      <c r="AI48" s="5"/>
      <c r="AJ48" s="3"/>
      <c r="AK48" s="6"/>
      <c r="AL48" s="3"/>
      <c r="AM48" s="5">
        <v>0</v>
      </c>
      <c r="AN48" s="3"/>
      <c r="AO48" s="5"/>
      <c r="AP48" s="3"/>
      <c r="AQ48" s="5"/>
      <c r="AR48" s="3"/>
      <c r="AS48" s="6"/>
      <c r="AT48" s="3"/>
      <c r="AU48" s="5">
        <v>0</v>
      </c>
      <c r="AV48" s="3"/>
      <c r="AW48" s="5"/>
      <c r="AX48" s="3"/>
      <c r="AY48" s="5"/>
      <c r="AZ48" s="3"/>
      <c r="BA48" s="6"/>
      <c r="BB48" s="3"/>
      <c r="BC48" s="5">
        <v>0</v>
      </c>
      <c r="BD48" s="3"/>
      <c r="BE48" s="5"/>
      <c r="BF48" s="3"/>
      <c r="BG48" s="5"/>
      <c r="BH48" s="3"/>
      <c r="BI48" s="6"/>
      <c r="BJ48" s="3"/>
      <c r="BK48" s="5">
        <v>0</v>
      </c>
      <c r="BL48" s="3"/>
      <c r="BM48" s="5"/>
      <c r="BN48" s="3"/>
      <c r="BO48" s="5"/>
      <c r="BP48" s="3"/>
      <c r="BQ48" s="6"/>
      <c r="BR48" s="3"/>
      <c r="BS48" s="5">
        <v>0</v>
      </c>
      <c r="BT48" s="3"/>
      <c r="BU48" s="5"/>
      <c r="BV48" s="3"/>
      <c r="BW48" s="5"/>
      <c r="BX48" s="3"/>
      <c r="BY48" s="6"/>
      <c r="BZ48" s="3"/>
      <c r="CA48" s="5">
        <v>0</v>
      </c>
      <c r="CB48" s="3"/>
      <c r="CC48" s="5"/>
      <c r="CD48" s="3"/>
      <c r="CE48" s="5"/>
      <c r="CF48" s="3"/>
      <c r="CG48" s="6"/>
      <c r="CH48" s="3"/>
      <c r="CI48" s="5">
        <v>0</v>
      </c>
      <c r="CJ48" s="3"/>
      <c r="CK48" s="5">
        <v>0</v>
      </c>
      <c r="CL48" s="3"/>
      <c r="CM48" s="5">
        <f t="shared" si="4"/>
        <v>0</v>
      </c>
      <c r="CN48" s="3"/>
      <c r="CO48" s="6">
        <f t="shared" si="5"/>
        <v>0</v>
      </c>
      <c r="CP48" s="3"/>
      <c r="CQ48" s="5">
        <f>ROUND(G48+O48+W48+AE48+AM48+AU48+BC48+BK48+BS48+CA48+CI48,5)</f>
        <v>0</v>
      </c>
      <c r="CR48" s="3"/>
      <c r="CS48" s="5"/>
      <c r="CT48" s="3"/>
      <c r="CU48" s="5"/>
      <c r="CV48" s="3"/>
      <c r="CW48" s="6"/>
    </row>
    <row r="49" spans="1:101" x14ac:dyDescent="0.25">
      <c r="A49" s="1"/>
      <c r="B49" s="1"/>
      <c r="C49" s="1"/>
      <c r="D49" s="1" t="s">
        <v>60</v>
      </c>
      <c r="E49" s="1"/>
      <c r="F49" s="1"/>
      <c r="G49" s="2">
        <f>ROUND(SUM(G43:G48),5)</f>
        <v>0</v>
      </c>
      <c r="H49" s="3"/>
      <c r="I49" s="2">
        <f>ROUND(SUM(I43:I48),5)</f>
        <v>0</v>
      </c>
      <c r="J49" s="3"/>
      <c r="K49" s="2">
        <f>ROUND((G49-I49),5)</f>
        <v>0</v>
      </c>
      <c r="L49" s="3"/>
      <c r="M49" s="4">
        <f>ROUND(IF(I49=0, IF(G49=0, 0, 1), G49/I49),5)</f>
        <v>0</v>
      </c>
      <c r="N49" s="3"/>
      <c r="O49" s="2">
        <f>ROUND(SUM(O43:O48),5)</f>
        <v>0</v>
      </c>
      <c r="P49" s="3"/>
      <c r="Q49" s="2">
        <f>ROUND(SUM(Q43:Q48),5)</f>
        <v>0</v>
      </c>
      <c r="R49" s="3"/>
      <c r="S49" s="2">
        <f>ROUND((O49-Q49),5)</f>
        <v>0</v>
      </c>
      <c r="T49" s="3"/>
      <c r="U49" s="4">
        <f>ROUND(IF(Q49=0, IF(O49=0, 0, 1), O49/Q49),5)</f>
        <v>0</v>
      </c>
      <c r="V49" s="3"/>
      <c r="W49" s="2">
        <f>ROUND(SUM(W43:W48),5)</f>
        <v>0</v>
      </c>
      <c r="X49" s="3"/>
      <c r="Y49" s="2">
        <f>ROUND(SUM(Y43:Y48),5)</f>
        <v>0</v>
      </c>
      <c r="Z49" s="3"/>
      <c r="AA49" s="2">
        <f>ROUND((W49-Y49),5)</f>
        <v>0</v>
      </c>
      <c r="AB49" s="3"/>
      <c r="AC49" s="4">
        <f>ROUND(IF(Y49=0, IF(W49=0, 0, 1), W49/Y49),5)</f>
        <v>0</v>
      </c>
      <c r="AD49" s="3"/>
      <c r="AE49" s="2">
        <f>ROUND(SUM(AE43:AE48),5)</f>
        <v>0</v>
      </c>
      <c r="AF49" s="3"/>
      <c r="AG49" s="2">
        <f>ROUND(SUM(AG43:AG48),5)</f>
        <v>0</v>
      </c>
      <c r="AH49" s="3"/>
      <c r="AI49" s="2">
        <f>ROUND((AE49-AG49),5)</f>
        <v>0</v>
      </c>
      <c r="AJ49" s="3"/>
      <c r="AK49" s="4">
        <f>ROUND(IF(AG49=0, IF(AE49=0, 0, 1), AE49/AG49),5)</f>
        <v>0</v>
      </c>
      <c r="AL49" s="3"/>
      <c r="AM49" s="2">
        <f>ROUND(SUM(AM43:AM48),5)</f>
        <v>0</v>
      </c>
      <c r="AN49" s="3"/>
      <c r="AO49" s="2">
        <f>ROUND(SUM(AO43:AO48),5)</f>
        <v>0</v>
      </c>
      <c r="AP49" s="3"/>
      <c r="AQ49" s="2">
        <f>ROUND((AM49-AO49),5)</f>
        <v>0</v>
      </c>
      <c r="AR49" s="3"/>
      <c r="AS49" s="4">
        <f>ROUND(IF(AO49=0, IF(AM49=0, 0, 1), AM49/AO49),5)</f>
        <v>0</v>
      </c>
      <c r="AT49" s="3"/>
      <c r="AU49" s="2">
        <f>ROUND(SUM(AU43:AU48),5)</f>
        <v>0</v>
      </c>
      <c r="AV49" s="3"/>
      <c r="AW49" s="2">
        <f>ROUND(SUM(AW43:AW48),5)</f>
        <v>0</v>
      </c>
      <c r="AX49" s="3"/>
      <c r="AY49" s="2">
        <f>ROUND((AU49-AW49),5)</f>
        <v>0</v>
      </c>
      <c r="AZ49" s="3"/>
      <c r="BA49" s="4">
        <f>ROUND(IF(AW49=0, IF(AU49=0, 0, 1), AU49/AW49),5)</f>
        <v>0</v>
      </c>
      <c r="BB49" s="3"/>
      <c r="BC49" s="2">
        <f>ROUND(SUM(BC43:BC48),5)</f>
        <v>0</v>
      </c>
      <c r="BD49" s="3"/>
      <c r="BE49" s="2">
        <f>ROUND(SUM(BE43:BE48),5)</f>
        <v>1471.49</v>
      </c>
      <c r="BF49" s="3"/>
      <c r="BG49" s="2">
        <f>ROUND((BC49-BE49),5)</f>
        <v>-1471.49</v>
      </c>
      <c r="BH49" s="3"/>
      <c r="BI49" s="4">
        <f>ROUND(IF(BE49=0, IF(BC49=0, 0, 1), BC49/BE49),5)</f>
        <v>0</v>
      </c>
      <c r="BJ49" s="3"/>
      <c r="BK49" s="2">
        <f>ROUND(SUM(BK43:BK48),5)</f>
        <v>0</v>
      </c>
      <c r="BL49" s="3"/>
      <c r="BM49" s="2">
        <f>ROUND(SUM(BM43:BM48),5)</f>
        <v>0</v>
      </c>
      <c r="BN49" s="3"/>
      <c r="BO49" s="2">
        <f>ROUND((BK49-BM49),5)</f>
        <v>0</v>
      </c>
      <c r="BP49" s="3"/>
      <c r="BQ49" s="4">
        <f>ROUND(IF(BM49=0, IF(BK49=0, 0, 1), BK49/BM49),5)</f>
        <v>0</v>
      </c>
      <c r="BR49" s="3"/>
      <c r="BS49" s="2">
        <f>ROUND(SUM(BS43:BS48),5)</f>
        <v>2543.8200000000002</v>
      </c>
      <c r="BT49" s="3"/>
      <c r="BU49" s="2">
        <f>ROUND(SUM(BU43:BU48),5)</f>
        <v>0</v>
      </c>
      <c r="BV49" s="3"/>
      <c r="BW49" s="2">
        <f>ROUND((BS49-BU49),5)</f>
        <v>2543.8200000000002</v>
      </c>
      <c r="BX49" s="3"/>
      <c r="BY49" s="4">
        <f>ROUND(IF(BU49=0, IF(BS49=0, 0, 1), BS49/BU49),5)</f>
        <v>1</v>
      </c>
      <c r="BZ49" s="3"/>
      <c r="CA49" s="2">
        <f>ROUND(SUM(CA43:CA48),5)</f>
        <v>0</v>
      </c>
      <c r="CB49" s="3"/>
      <c r="CC49" s="2">
        <f>ROUND(SUM(CC43:CC48),5)</f>
        <v>92.2</v>
      </c>
      <c r="CD49" s="3"/>
      <c r="CE49" s="2">
        <f>ROUND((CA49-CC49),5)</f>
        <v>-92.2</v>
      </c>
      <c r="CF49" s="3"/>
      <c r="CG49" s="4">
        <f>ROUND(IF(CC49=0, IF(CA49=0, 0, 1), CA49/CC49),5)</f>
        <v>0</v>
      </c>
      <c r="CH49" s="3"/>
      <c r="CI49" s="2">
        <f>ROUND(SUM(CI43:CI48),5)</f>
        <v>0</v>
      </c>
      <c r="CJ49" s="3"/>
      <c r="CK49" s="2">
        <f>ROUND(SUM(CK43:CK48),5)</f>
        <v>0</v>
      </c>
      <c r="CL49" s="3"/>
      <c r="CM49" s="2">
        <f t="shared" si="4"/>
        <v>0</v>
      </c>
      <c r="CN49" s="3"/>
      <c r="CO49" s="4">
        <f t="shared" si="5"/>
        <v>0</v>
      </c>
      <c r="CP49" s="3"/>
      <c r="CQ49" s="21">
        <f>SUM(CQ44:CQ48)</f>
        <v>2693</v>
      </c>
      <c r="CR49" s="3"/>
      <c r="CS49" s="2"/>
      <c r="CT49" s="3"/>
      <c r="CU49" s="2"/>
      <c r="CV49" s="3"/>
      <c r="CW49" s="4"/>
    </row>
    <row r="50" spans="1:101" x14ac:dyDescent="0.25">
      <c r="A50" s="1"/>
      <c r="B50" s="1"/>
      <c r="C50" s="1"/>
      <c r="D50" s="1" t="s">
        <v>61</v>
      </c>
      <c r="E50" s="1"/>
      <c r="F50" s="1"/>
      <c r="G50" s="2"/>
      <c r="H50" s="3"/>
      <c r="I50" s="2"/>
      <c r="J50" s="3"/>
      <c r="K50" s="2"/>
      <c r="L50" s="3"/>
      <c r="M50" s="4"/>
      <c r="N50" s="3"/>
      <c r="O50" s="2"/>
      <c r="P50" s="3"/>
      <c r="Q50" s="2"/>
      <c r="R50" s="3"/>
      <c r="S50" s="2"/>
      <c r="T50" s="3"/>
      <c r="U50" s="4"/>
      <c r="V50" s="3"/>
      <c r="W50" s="2"/>
      <c r="X50" s="3"/>
      <c r="Y50" s="2"/>
      <c r="Z50" s="3"/>
      <c r="AA50" s="2"/>
      <c r="AB50" s="3"/>
      <c r="AC50" s="4"/>
      <c r="AD50" s="3"/>
      <c r="AE50" s="2"/>
      <c r="AF50" s="3"/>
      <c r="AG50" s="2"/>
      <c r="AH50" s="3"/>
      <c r="AI50" s="2"/>
      <c r="AJ50" s="3"/>
      <c r="AK50" s="4"/>
      <c r="AL50" s="3"/>
      <c r="AM50" s="2"/>
      <c r="AN50" s="3"/>
      <c r="AO50" s="2"/>
      <c r="AP50" s="3"/>
      <c r="AQ50" s="2"/>
      <c r="AR50" s="3"/>
      <c r="AS50" s="4"/>
      <c r="AT50" s="3"/>
      <c r="AU50" s="2"/>
      <c r="AV50" s="3"/>
      <c r="AW50" s="2"/>
      <c r="AX50" s="3"/>
      <c r="AY50" s="2"/>
      <c r="AZ50" s="3"/>
      <c r="BA50" s="4"/>
      <c r="BB50" s="3"/>
      <c r="BC50" s="2"/>
      <c r="BD50" s="3"/>
      <c r="BE50" s="2"/>
      <c r="BF50" s="3"/>
      <c r="BG50" s="2"/>
      <c r="BH50" s="3"/>
      <c r="BI50" s="4"/>
      <c r="BJ50" s="3"/>
      <c r="BK50" s="2"/>
      <c r="BL50" s="3"/>
      <c r="BM50" s="2"/>
      <c r="BN50" s="3"/>
      <c r="BO50" s="2"/>
      <c r="BP50" s="3"/>
      <c r="BQ50" s="4"/>
      <c r="BR50" s="3"/>
      <c r="BS50" s="2"/>
      <c r="BT50" s="3"/>
      <c r="BU50" s="2"/>
      <c r="BV50" s="3"/>
      <c r="BW50" s="2"/>
      <c r="BX50" s="3"/>
      <c r="BY50" s="4"/>
      <c r="BZ50" s="3"/>
      <c r="CA50" s="2"/>
      <c r="CB50" s="3"/>
      <c r="CC50" s="2"/>
      <c r="CD50" s="3"/>
      <c r="CE50" s="2"/>
      <c r="CF50" s="3"/>
      <c r="CG50" s="4"/>
      <c r="CH50" s="3"/>
      <c r="CI50" s="2"/>
      <c r="CJ50" s="3"/>
      <c r="CK50" s="2"/>
      <c r="CL50" s="3"/>
      <c r="CM50" s="2"/>
      <c r="CN50" s="3"/>
      <c r="CO50" s="4"/>
      <c r="CP50" s="3"/>
      <c r="CQ50" s="2"/>
      <c r="CR50" s="3"/>
      <c r="CS50" s="2"/>
      <c r="CT50" s="3"/>
      <c r="CU50" s="2"/>
      <c r="CV50" s="3"/>
      <c r="CW50" s="4"/>
    </row>
    <row r="51" spans="1:101" x14ac:dyDescent="0.25">
      <c r="A51" s="1"/>
      <c r="B51" s="1"/>
      <c r="C51" s="1"/>
      <c r="D51" s="1"/>
      <c r="E51" s="1" t="s">
        <v>62</v>
      </c>
      <c r="F51" s="1"/>
      <c r="G51" s="2">
        <v>0</v>
      </c>
      <c r="H51" s="3"/>
      <c r="I51" s="2"/>
      <c r="J51" s="3"/>
      <c r="K51" s="2"/>
      <c r="L51" s="3"/>
      <c r="M51" s="4"/>
      <c r="N51" s="3"/>
      <c r="O51" s="2">
        <v>0</v>
      </c>
      <c r="P51" s="3"/>
      <c r="Q51" s="2"/>
      <c r="R51" s="3"/>
      <c r="S51" s="2"/>
      <c r="T51" s="3"/>
      <c r="U51" s="4"/>
      <c r="V51" s="3"/>
      <c r="W51" s="2">
        <v>0</v>
      </c>
      <c r="X51" s="3"/>
      <c r="Y51" s="2"/>
      <c r="Z51" s="3"/>
      <c r="AA51" s="2"/>
      <c r="AB51" s="3"/>
      <c r="AC51" s="4"/>
      <c r="AD51" s="3"/>
      <c r="AE51" s="2">
        <v>0</v>
      </c>
      <c r="AF51" s="3"/>
      <c r="AG51" s="2"/>
      <c r="AH51" s="3"/>
      <c r="AI51" s="2"/>
      <c r="AJ51" s="3"/>
      <c r="AK51" s="4"/>
      <c r="AL51" s="3"/>
      <c r="AM51" s="2">
        <v>0</v>
      </c>
      <c r="AN51" s="3"/>
      <c r="AO51" s="2"/>
      <c r="AP51" s="3"/>
      <c r="AQ51" s="2"/>
      <c r="AR51" s="3"/>
      <c r="AS51" s="4"/>
      <c r="AT51" s="3"/>
      <c r="AU51" s="2">
        <v>2830.76</v>
      </c>
      <c r="AV51" s="3"/>
      <c r="AW51" s="2"/>
      <c r="AX51" s="3"/>
      <c r="AY51" s="2"/>
      <c r="AZ51" s="3"/>
      <c r="BA51" s="4"/>
      <c r="BB51" s="3"/>
      <c r="BC51" s="2">
        <v>0</v>
      </c>
      <c r="BD51" s="3"/>
      <c r="BE51" s="2"/>
      <c r="BF51" s="3"/>
      <c r="BG51" s="2"/>
      <c r="BH51" s="3"/>
      <c r="BI51" s="4"/>
      <c r="BJ51" s="3"/>
      <c r="BK51" s="2">
        <v>11600.83</v>
      </c>
      <c r="BL51" s="3"/>
      <c r="BM51" s="2"/>
      <c r="BN51" s="3"/>
      <c r="BO51" s="2"/>
      <c r="BP51" s="3"/>
      <c r="BQ51" s="4"/>
      <c r="BR51" s="3"/>
      <c r="BS51" s="2">
        <v>0</v>
      </c>
      <c r="BT51" s="3"/>
      <c r="BU51" s="2"/>
      <c r="BV51" s="3"/>
      <c r="BW51" s="2"/>
      <c r="BX51" s="3"/>
      <c r="BY51" s="4"/>
      <c r="BZ51" s="3"/>
      <c r="CA51" s="2">
        <v>0</v>
      </c>
      <c r="CB51" s="3"/>
      <c r="CC51" s="2"/>
      <c r="CD51" s="3"/>
      <c r="CE51" s="2"/>
      <c r="CF51" s="3"/>
      <c r="CG51" s="4"/>
      <c r="CH51" s="3"/>
      <c r="CI51" s="2">
        <v>0</v>
      </c>
      <c r="CJ51" s="3"/>
      <c r="CK51" s="2">
        <v>0</v>
      </c>
      <c r="CL51" s="3"/>
      <c r="CM51" s="2">
        <f>ROUND((CI51-CK51),5)</f>
        <v>0</v>
      </c>
      <c r="CN51" s="3"/>
      <c r="CO51" s="4">
        <f>ROUND(IF(CK51=0, IF(CI51=0, 0, 1), CI51/CK51),5)</f>
        <v>0</v>
      </c>
      <c r="CP51" s="3"/>
      <c r="CQ51" s="2">
        <v>14400</v>
      </c>
      <c r="CR51" s="3"/>
      <c r="CS51" s="2"/>
      <c r="CT51" s="3"/>
      <c r="CU51" s="2"/>
      <c r="CV51" s="3"/>
      <c r="CW51" s="4"/>
    </row>
    <row r="52" spans="1:101" ht="15.75" thickBot="1" x14ac:dyDescent="0.3">
      <c r="A52" s="1"/>
      <c r="B52" s="1"/>
      <c r="C52" s="1"/>
      <c r="D52" s="1"/>
      <c r="E52" s="1" t="s">
        <v>63</v>
      </c>
      <c r="F52" s="1"/>
      <c r="G52" s="5">
        <v>0</v>
      </c>
      <c r="H52" s="3"/>
      <c r="I52" s="5">
        <v>0</v>
      </c>
      <c r="J52" s="3"/>
      <c r="K52" s="5">
        <f>ROUND((G52-I52),5)</f>
        <v>0</v>
      </c>
      <c r="L52" s="3"/>
      <c r="M52" s="6">
        <f>ROUND(IF(I52=0, IF(G52=0, 0, 1), G52/I52),5)</f>
        <v>0</v>
      </c>
      <c r="N52" s="3"/>
      <c r="O52" s="5">
        <v>0</v>
      </c>
      <c r="P52" s="3"/>
      <c r="Q52" s="5">
        <v>0</v>
      </c>
      <c r="R52" s="3"/>
      <c r="S52" s="5">
        <f>ROUND((O52-Q52),5)</f>
        <v>0</v>
      </c>
      <c r="T52" s="3"/>
      <c r="U52" s="6">
        <f>ROUND(IF(Q52=0, IF(O52=0, 0, 1), O52/Q52),5)</f>
        <v>0</v>
      </c>
      <c r="V52" s="3"/>
      <c r="W52" s="5">
        <v>0</v>
      </c>
      <c r="X52" s="3"/>
      <c r="Y52" s="5">
        <v>0</v>
      </c>
      <c r="Z52" s="3"/>
      <c r="AA52" s="5">
        <f>ROUND((W52-Y52),5)</f>
        <v>0</v>
      </c>
      <c r="AB52" s="3"/>
      <c r="AC52" s="6">
        <f>ROUND(IF(Y52=0, IF(W52=0, 0, 1), W52/Y52),5)</f>
        <v>0</v>
      </c>
      <c r="AD52" s="3"/>
      <c r="AE52" s="5">
        <v>0</v>
      </c>
      <c r="AF52" s="3"/>
      <c r="AG52" s="5">
        <v>0</v>
      </c>
      <c r="AH52" s="3"/>
      <c r="AI52" s="5">
        <f>ROUND((AE52-AG52),5)</f>
        <v>0</v>
      </c>
      <c r="AJ52" s="3"/>
      <c r="AK52" s="6">
        <f>ROUND(IF(AG52=0, IF(AE52=0, 0, 1), AE52/AG52),5)</f>
        <v>0</v>
      </c>
      <c r="AL52" s="3"/>
      <c r="AM52" s="5">
        <v>0</v>
      </c>
      <c r="AN52" s="3"/>
      <c r="AO52" s="5">
        <v>0</v>
      </c>
      <c r="AP52" s="3"/>
      <c r="AQ52" s="5">
        <f>ROUND((AM52-AO52),5)</f>
        <v>0</v>
      </c>
      <c r="AR52" s="3"/>
      <c r="AS52" s="6">
        <f>ROUND(IF(AO52=0, IF(AM52=0, 0, 1), AM52/AO52),5)</f>
        <v>0</v>
      </c>
      <c r="AT52" s="3"/>
      <c r="AU52" s="5">
        <v>0</v>
      </c>
      <c r="AV52" s="3"/>
      <c r="AW52" s="5">
        <v>0</v>
      </c>
      <c r="AX52" s="3"/>
      <c r="AY52" s="5">
        <f>ROUND((AU52-AW52),5)</f>
        <v>0</v>
      </c>
      <c r="AZ52" s="3"/>
      <c r="BA52" s="6">
        <f>ROUND(IF(AW52=0, IF(AU52=0, 0, 1), AU52/AW52),5)</f>
        <v>0</v>
      </c>
      <c r="BB52" s="3"/>
      <c r="BC52" s="5">
        <v>0</v>
      </c>
      <c r="BD52" s="3"/>
      <c r="BE52" s="5">
        <v>0</v>
      </c>
      <c r="BF52" s="3"/>
      <c r="BG52" s="5">
        <f>ROUND((BC52-BE52),5)</f>
        <v>0</v>
      </c>
      <c r="BH52" s="3"/>
      <c r="BI52" s="6">
        <f>ROUND(IF(BE52=0, IF(BC52=0, 0, 1), BC52/BE52),5)</f>
        <v>0</v>
      </c>
      <c r="BJ52" s="3"/>
      <c r="BK52" s="5">
        <v>0</v>
      </c>
      <c r="BL52" s="3"/>
      <c r="BM52" s="5">
        <v>11600.83</v>
      </c>
      <c r="BN52" s="3"/>
      <c r="BO52" s="5">
        <f>ROUND((BK52-BM52),5)</f>
        <v>-11600.83</v>
      </c>
      <c r="BP52" s="3"/>
      <c r="BQ52" s="6">
        <f>ROUND(IF(BM52=0, IF(BK52=0, 0, 1), BK52/BM52),5)</f>
        <v>0</v>
      </c>
      <c r="BR52" s="3"/>
      <c r="BS52" s="5">
        <v>0</v>
      </c>
      <c r="BT52" s="3"/>
      <c r="BU52" s="5">
        <v>0</v>
      </c>
      <c r="BV52" s="3"/>
      <c r="BW52" s="5">
        <f>ROUND((BS52-BU52),5)</f>
        <v>0</v>
      </c>
      <c r="BX52" s="3"/>
      <c r="BY52" s="6">
        <f>ROUND(IF(BU52=0, IF(BS52=0, 0, 1), BS52/BU52),5)</f>
        <v>0</v>
      </c>
      <c r="BZ52" s="3"/>
      <c r="CA52" s="5">
        <v>0</v>
      </c>
      <c r="CB52" s="3"/>
      <c r="CC52" s="5">
        <v>0</v>
      </c>
      <c r="CD52" s="3"/>
      <c r="CE52" s="5">
        <f>ROUND((CA52-CC52),5)</f>
        <v>0</v>
      </c>
      <c r="CF52" s="3"/>
      <c r="CG52" s="6">
        <f>ROUND(IF(CC52=0, IF(CA52=0, 0, 1), CA52/CC52),5)</f>
        <v>0</v>
      </c>
      <c r="CH52" s="3"/>
      <c r="CI52" s="5">
        <v>0</v>
      </c>
      <c r="CJ52" s="3"/>
      <c r="CK52" s="5">
        <v>0</v>
      </c>
      <c r="CL52" s="3"/>
      <c r="CM52" s="5">
        <f>ROUND((CI52-CK52),5)</f>
        <v>0</v>
      </c>
      <c r="CN52" s="3"/>
      <c r="CO52" s="6">
        <f>ROUND(IF(CK52=0, IF(CI52=0, 0, 1), CI52/CK52),5)</f>
        <v>0</v>
      </c>
      <c r="CP52" s="3"/>
      <c r="CQ52" s="5">
        <f>ROUND(G52+O52+W52+AE52+AM52+AU52+BC52+BK52+BS52+CA52+CI52,5)</f>
        <v>0</v>
      </c>
      <c r="CR52" s="3"/>
      <c r="CS52" s="5"/>
      <c r="CT52" s="3"/>
      <c r="CU52" s="5"/>
      <c r="CV52" s="3"/>
      <c r="CW52" s="6"/>
    </row>
    <row r="53" spans="1:101" x14ac:dyDescent="0.25">
      <c r="A53" s="1"/>
      <c r="B53" s="1"/>
      <c r="C53" s="1"/>
      <c r="D53" s="1" t="s">
        <v>64</v>
      </c>
      <c r="E53" s="1"/>
      <c r="F53" s="1"/>
      <c r="G53" s="2">
        <f>ROUND(SUM(G50:G52),5)</f>
        <v>0</v>
      </c>
      <c r="H53" s="3"/>
      <c r="I53" s="2">
        <f>ROUND(SUM(I50:I52),5)</f>
        <v>0</v>
      </c>
      <c r="J53" s="3"/>
      <c r="K53" s="2">
        <f>ROUND((G53-I53),5)</f>
        <v>0</v>
      </c>
      <c r="L53" s="3"/>
      <c r="M53" s="4">
        <f>ROUND(IF(I53=0, IF(G53=0, 0, 1), G53/I53),5)</f>
        <v>0</v>
      </c>
      <c r="N53" s="3"/>
      <c r="O53" s="2">
        <f>ROUND(SUM(O50:O52),5)</f>
        <v>0</v>
      </c>
      <c r="P53" s="3"/>
      <c r="Q53" s="2">
        <f>ROUND(SUM(Q50:Q52),5)</f>
        <v>0</v>
      </c>
      <c r="R53" s="3"/>
      <c r="S53" s="2">
        <f>ROUND((O53-Q53),5)</f>
        <v>0</v>
      </c>
      <c r="T53" s="3"/>
      <c r="U53" s="4">
        <f>ROUND(IF(Q53=0, IF(O53=0, 0, 1), O53/Q53),5)</f>
        <v>0</v>
      </c>
      <c r="V53" s="3"/>
      <c r="W53" s="2">
        <f>ROUND(SUM(W50:W52),5)</f>
        <v>0</v>
      </c>
      <c r="X53" s="3"/>
      <c r="Y53" s="2">
        <f>ROUND(SUM(Y50:Y52),5)</f>
        <v>0</v>
      </c>
      <c r="Z53" s="3"/>
      <c r="AA53" s="2">
        <f>ROUND((W53-Y53),5)</f>
        <v>0</v>
      </c>
      <c r="AB53" s="3"/>
      <c r="AC53" s="4">
        <f>ROUND(IF(Y53=0, IF(W53=0, 0, 1), W53/Y53),5)</f>
        <v>0</v>
      </c>
      <c r="AD53" s="3"/>
      <c r="AE53" s="2">
        <f>ROUND(SUM(AE50:AE52),5)</f>
        <v>0</v>
      </c>
      <c r="AF53" s="3"/>
      <c r="AG53" s="2">
        <f>ROUND(SUM(AG50:AG52),5)</f>
        <v>0</v>
      </c>
      <c r="AH53" s="3"/>
      <c r="AI53" s="2">
        <f>ROUND((AE53-AG53),5)</f>
        <v>0</v>
      </c>
      <c r="AJ53" s="3"/>
      <c r="AK53" s="4">
        <f>ROUND(IF(AG53=0, IF(AE53=0, 0, 1), AE53/AG53),5)</f>
        <v>0</v>
      </c>
      <c r="AL53" s="3"/>
      <c r="AM53" s="2">
        <f>ROUND(SUM(AM50:AM52),5)</f>
        <v>0</v>
      </c>
      <c r="AN53" s="3"/>
      <c r="AO53" s="2">
        <f>ROUND(SUM(AO50:AO52),5)</f>
        <v>0</v>
      </c>
      <c r="AP53" s="3"/>
      <c r="AQ53" s="2">
        <f>ROUND((AM53-AO53),5)</f>
        <v>0</v>
      </c>
      <c r="AR53" s="3"/>
      <c r="AS53" s="4">
        <f>ROUND(IF(AO53=0, IF(AM53=0, 0, 1), AM53/AO53),5)</f>
        <v>0</v>
      </c>
      <c r="AT53" s="3"/>
      <c r="AU53" s="2">
        <f>ROUND(SUM(AU50:AU52),5)</f>
        <v>2830.76</v>
      </c>
      <c r="AV53" s="3"/>
      <c r="AW53" s="2">
        <f>ROUND(SUM(AW50:AW52),5)</f>
        <v>0</v>
      </c>
      <c r="AX53" s="3"/>
      <c r="AY53" s="2">
        <f>ROUND((AU53-AW53),5)</f>
        <v>2830.76</v>
      </c>
      <c r="AZ53" s="3"/>
      <c r="BA53" s="4">
        <f>ROUND(IF(AW53=0, IF(AU53=0, 0, 1), AU53/AW53),5)</f>
        <v>1</v>
      </c>
      <c r="BB53" s="3"/>
      <c r="BC53" s="2">
        <f>ROUND(SUM(BC50:BC52),5)</f>
        <v>0</v>
      </c>
      <c r="BD53" s="3"/>
      <c r="BE53" s="2">
        <f>ROUND(SUM(BE50:BE52),5)</f>
        <v>0</v>
      </c>
      <c r="BF53" s="3"/>
      <c r="BG53" s="2">
        <f>ROUND((BC53-BE53),5)</f>
        <v>0</v>
      </c>
      <c r="BH53" s="3"/>
      <c r="BI53" s="4">
        <f>ROUND(IF(BE53=0, IF(BC53=0, 0, 1), BC53/BE53),5)</f>
        <v>0</v>
      </c>
      <c r="BJ53" s="3"/>
      <c r="BK53" s="2">
        <f>ROUND(SUM(BK50:BK52),5)</f>
        <v>11600.83</v>
      </c>
      <c r="BL53" s="3"/>
      <c r="BM53" s="2">
        <f>ROUND(SUM(BM50:BM52),5)</f>
        <v>11600.83</v>
      </c>
      <c r="BN53" s="3"/>
      <c r="BO53" s="2">
        <f>ROUND((BK53-BM53),5)</f>
        <v>0</v>
      </c>
      <c r="BP53" s="3"/>
      <c r="BQ53" s="4">
        <f>ROUND(IF(BM53=0, IF(BK53=0, 0, 1), BK53/BM53),5)</f>
        <v>1</v>
      </c>
      <c r="BR53" s="3"/>
      <c r="BS53" s="2">
        <f>ROUND(SUM(BS50:BS52),5)</f>
        <v>0</v>
      </c>
      <c r="BT53" s="3"/>
      <c r="BU53" s="2">
        <f>ROUND(SUM(BU50:BU52),5)</f>
        <v>0</v>
      </c>
      <c r="BV53" s="3"/>
      <c r="BW53" s="2">
        <f>ROUND((BS53-BU53),5)</f>
        <v>0</v>
      </c>
      <c r="BX53" s="3"/>
      <c r="BY53" s="4">
        <f>ROUND(IF(BU53=0, IF(BS53=0, 0, 1), BS53/BU53),5)</f>
        <v>0</v>
      </c>
      <c r="BZ53" s="3"/>
      <c r="CA53" s="2">
        <f>ROUND(SUM(CA50:CA52),5)</f>
        <v>0</v>
      </c>
      <c r="CB53" s="3"/>
      <c r="CC53" s="2">
        <f>ROUND(SUM(CC50:CC52),5)</f>
        <v>0</v>
      </c>
      <c r="CD53" s="3"/>
      <c r="CE53" s="2">
        <f>ROUND((CA53-CC53),5)</f>
        <v>0</v>
      </c>
      <c r="CF53" s="3"/>
      <c r="CG53" s="4">
        <f>ROUND(IF(CC53=0, IF(CA53=0, 0, 1), CA53/CC53),5)</f>
        <v>0</v>
      </c>
      <c r="CH53" s="3"/>
      <c r="CI53" s="2">
        <f>ROUND(SUM(CI50:CI52),5)</f>
        <v>0</v>
      </c>
      <c r="CJ53" s="3"/>
      <c r="CK53" s="2">
        <f>ROUND(SUM(CK50:CK52),5)</f>
        <v>0</v>
      </c>
      <c r="CL53" s="3"/>
      <c r="CM53" s="2">
        <f>ROUND((CI53-CK53),5)</f>
        <v>0</v>
      </c>
      <c r="CN53" s="3"/>
      <c r="CO53" s="4">
        <f>ROUND(IF(CK53=0, IF(CI53=0, 0, 1), CI53/CK53),5)</f>
        <v>0</v>
      </c>
      <c r="CP53" s="3"/>
      <c r="CQ53" s="21">
        <v>14400</v>
      </c>
      <c r="CR53" s="3"/>
      <c r="CS53" s="2"/>
      <c r="CT53" s="3"/>
      <c r="CU53" s="2"/>
      <c r="CV53" s="3"/>
      <c r="CW53" s="4"/>
    </row>
    <row r="54" spans="1:101" x14ac:dyDescent="0.25">
      <c r="A54" s="1"/>
      <c r="B54" s="1"/>
      <c r="C54" s="1"/>
      <c r="D54" s="1" t="s">
        <v>65</v>
      </c>
      <c r="E54" s="1"/>
      <c r="F54" s="1"/>
      <c r="G54" s="2"/>
      <c r="H54" s="3"/>
      <c r="I54" s="2"/>
      <c r="J54" s="3"/>
      <c r="K54" s="2"/>
      <c r="L54" s="3"/>
      <c r="M54" s="4"/>
      <c r="N54" s="3"/>
      <c r="O54" s="2"/>
      <c r="P54" s="3"/>
      <c r="Q54" s="2"/>
      <c r="R54" s="3"/>
      <c r="S54" s="2"/>
      <c r="T54" s="3"/>
      <c r="U54" s="4"/>
      <c r="V54" s="3"/>
      <c r="W54" s="2"/>
      <c r="X54" s="3"/>
      <c r="Y54" s="2"/>
      <c r="Z54" s="3"/>
      <c r="AA54" s="2"/>
      <c r="AB54" s="3"/>
      <c r="AC54" s="4"/>
      <c r="AD54" s="3"/>
      <c r="AE54" s="2"/>
      <c r="AF54" s="3"/>
      <c r="AG54" s="2"/>
      <c r="AH54" s="3"/>
      <c r="AI54" s="2"/>
      <c r="AJ54" s="3"/>
      <c r="AK54" s="4"/>
      <c r="AL54" s="3"/>
      <c r="AM54" s="2"/>
      <c r="AN54" s="3"/>
      <c r="AO54" s="2"/>
      <c r="AP54" s="3"/>
      <c r="AQ54" s="2"/>
      <c r="AR54" s="3"/>
      <c r="AS54" s="4"/>
      <c r="AT54" s="3"/>
      <c r="AU54" s="2"/>
      <c r="AV54" s="3"/>
      <c r="AW54" s="2"/>
      <c r="AX54" s="3"/>
      <c r="AY54" s="2"/>
      <c r="AZ54" s="3"/>
      <c r="BA54" s="4"/>
      <c r="BB54" s="3"/>
      <c r="BC54" s="2"/>
      <c r="BD54" s="3"/>
      <c r="BE54" s="2"/>
      <c r="BF54" s="3"/>
      <c r="BG54" s="2"/>
      <c r="BH54" s="3"/>
      <c r="BI54" s="4"/>
      <c r="BJ54" s="3"/>
      <c r="BK54" s="2"/>
      <c r="BL54" s="3"/>
      <c r="BM54" s="2"/>
      <c r="BN54" s="3"/>
      <c r="BO54" s="2"/>
      <c r="BP54" s="3"/>
      <c r="BQ54" s="4"/>
      <c r="BR54" s="3"/>
      <c r="BS54" s="2"/>
      <c r="BT54" s="3"/>
      <c r="BU54" s="2"/>
      <c r="BV54" s="3"/>
      <c r="BW54" s="2"/>
      <c r="BX54" s="3"/>
      <c r="BY54" s="4"/>
      <c r="BZ54" s="3"/>
      <c r="CA54" s="2"/>
      <c r="CB54" s="3"/>
      <c r="CC54" s="2"/>
      <c r="CD54" s="3"/>
      <c r="CE54" s="2"/>
      <c r="CF54" s="3"/>
      <c r="CG54" s="4"/>
      <c r="CH54" s="3"/>
      <c r="CI54" s="2"/>
      <c r="CJ54" s="3"/>
      <c r="CK54" s="2"/>
      <c r="CL54" s="3"/>
      <c r="CM54" s="2"/>
      <c r="CN54" s="3"/>
      <c r="CO54" s="4"/>
      <c r="CP54" s="3"/>
      <c r="CQ54" s="2"/>
      <c r="CR54" s="3"/>
      <c r="CS54" s="2"/>
      <c r="CT54" s="3"/>
      <c r="CU54" s="2"/>
      <c r="CV54" s="3"/>
      <c r="CW54" s="4"/>
    </row>
    <row r="55" spans="1:101" x14ac:dyDescent="0.25">
      <c r="A55" s="1"/>
      <c r="B55" s="1"/>
      <c r="C55" s="1"/>
      <c r="D55" s="1"/>
      <c r="E55" s="1" t="s">
        <v>66</v>
      </c>
      <c r="F55" s="1"/>
      <c r="G55" s="2">
        <v>0</v>
      </c>
      <c r="H55" s="3"/>
      <c r="I55" s="2"/>
      <c r="J55" s="3"/>
      <c r="K55" s="2"/>
      <c r="L55" s="3"/>
      <c r="M55" s="4"/>
      <c r="N55" s="3"/>
      <c r="O55" s="2">
        <v>0</v>
      </c>
      <c r="P55" s="3"/>
      <c r="Q55" s="2"/>
      <c r="R55" s="3"/>
      <c r="S55" s="2"/>
      <c r="T55" s="3"/>
      <c r="U55" s="4"/>
      <c r="V55" s="3"/>
      <c r="W55" s="2">
        <v>0</v>
      </c>
      <c r="X55" s="3"/>
      <c r="Y55" s="2"/>
      <c r="Z55" s="3"/>
      <c r="AA55" s="2"/>
      <c r="AB55" s="3"/>
      <c r="AC55" s="4"/>
      <c r="AD55" s="3"/>
      <c r="AE55" s="2">
        <v>0</v>
      </c>
      <c r="AF55" s="3"/>
      <c r="AG55" s="2"/>
      <c r="AH55" s="3"/>
      <c r="AI55" s="2"/>
      <c r="AJ55" s="3"/>
      <c r="AK55" s="4"/>
      <c r="AL55" s="3"/>
      <c r="AM55" s="2">
        <v>0</v>
      </c>
      <c r="AN55" s="3"/>
      <c r="AO55" s="2"/>
      <c r="AP55" s="3"/>
      <c r="AQ55" s="2"/>
      <c r="AR55" s="3"/>
      <c r="AS55" s="4"/>
      <c r="AT55" s="3"/>
      <c r="AU55" s="2">
        <v>0</v>
      </c>
      <c r="AV55" s="3"/>
      <c r="AW55" s="2"/>
      <c r="AX55" s="3"/>
      <c r="AY55" s="2"/>
      <c r="AZ55" s="3"/>
      <c r="BA55" s="4"/>
      <c r="BB55" s="3"/>
      <c r="BC55" s="2">
        <v>0</v>
      </c>
      <c r="BD55" s="3"/>
      <c r="BE55" s="2"/>
      <c r="BF55" s="3"/>
      <c r="BG55" s="2"/>
      <c r="BH55" s="3"/>
      <c r="BI55" s="4"/>
      <c r="BJ55" s="3"/>
      <c r="BK55" s="2">
        <v>0</v>
      </c>
      <c r="BL55" s="3"/>
      <c r="BM55" s="2"/>
      <c r="BN55" s="3"/>
      <c r="BO55" s="2"/>
      <c r="BP55" s="3"/>
      <c r="BQ55" s="4"/>
      <c r="BR55" s="3"/>
      <c r="BS55" s="2">
        <v>0</v>
      </c>
      <c r="BT55" s="3"/>
      <c r="BU55" s="2"/>
      <c r="BV55" s="3"/>
      <c r="BW55" s="2"/>
      <c r="BX55" s="3"/>
      <c r="BY55" s="4"/>
      <c r="BZ55" s="3"/>
      <c r="CA55" s="2">
        <v>0</v>
      </c>
      <c r="CB55" s="3"/>
      <c r="CC55" s="2"/>
      <c r="CD55" s="3"/>
      <c r="CE55" s="2"/>
      <c r="CF55" s="3"/>
      <c r="CG55" s="4"/>
      <c r="CH55" s="3"/>
      <c r="CI55" s="2">
        <v>0</v>
      </c>
      <c r="CJ55" s="3"/>
      <c r="CK55" s="2">
        <v>0</v>
      </c>
      <c r="CL55" s="3"/>
      <c r="CM55" s="2">
        <f>ROUND((CI55-CK55),5)</f>
        <v>0</v>
      </c>
      <c r="CN55" s="3"/>
      <c r="CO55" s="4">
        <f>ROUND(IF(CK55=0, IF(CI55=0, 0, 1), CI55/CK55),5)</f>
        <v>0</v>
      </c>
      <c r="CP55" s="3"/>
      <c r="CQ55" s="2">
        <f>ROUND(G55+O55+W55+AE55+AM55+AU55+BC55+BK55+BS55+CA55+CI55,5)</f>
        <v>0</v>
      </c>
      <c r="CR55" s="3"/>
      <c r="CS55" s="2"/>
      <c r="CT55" s="3"/>
      <c r="CU55" s="2"/>
      <c r="CV55" s="3"/>
      <c r="CW55" s="4"/>
    </row>
    <row r="56" spans="1:101" ht="15.75" thickBot="1" x14ac:dyDescent="0.3">
      <c r="A56" s="1"/>
      <c r="B56" s="1"/>
      <c r="C56" s="1"/>
      <c r="D56" s="1"/>
      <c r="E56" s="1" t="s">
        <v>67</v>
      </c>
      <c r="F56" s="1"/>
      <c r="G56" s="5">
        <v>0</v>
      </c>
      <c r="H56" s="3"/>
      <c r="I56" s="2"/>
      <c r="J56" s="3"/>
      <c r="K56" s="2"/>
      <c r="L56" s="3"/>
      <c r="M56" s="4"/>
      <c r="N56" s="3"/>
      <c r="O56" s="5">
        <v>0</v>
      </c>
      <c r="P56" s="3"/>
      <c r="Q56" s="2"/>
      <c r="R56" s="3"/>
      <c r="S56" s="2"/>
      <c r="T56" s="3"/>
      <c r="U56" s="4"/>
      <c r="V56" s="3"/>
      <c r="W56" s="5">
        <v>0</v>
      </c>
      <c r="X56" s="3"/>
      <c r="Y56" s="2"/>
      <c r="Z56" s="3"/>
      <c r="AA56" s="2"/>
      <c r="AB56" s="3"/>
      <c r="AC56" s="4"/>
      <c r="AD56" s="3"/>
      <c r="AE56" s="5">
        <v>0</v>
      </c>
      <c r="AF56" s="3"/>
      <c r="AG56" s="2"/>
      <c r="AH56" s="3"/>
      <c r="AI56" s="2"/>
      <c r="AJ56" s="3"/>
      <c r="AK56" s="4"/>
      <c r="AL56" s="3"/>
      <c r="AM56" s="5">
        <v>0</v>
      </c>
      <c r="AN56" s="3"/>
      <c r="AO56" s="2"/>
      <c r="AP56" s="3"/>
      <c r="AQ56" s="2"/>
      <c r="AR56" s="3"/>
      <c r="AS56" s="4"/>
      <c r="AT56" s="3"/>
      <c r="AU56" s="5">
        <v>0</v>
      </c>
      <c r="AV56" s="3"/>
      <c r="AW56" s="2"/>
      <c r="AX56" s="3"/>
      <c r="AY56" s="2"/>
      <c r="AZ56" s="3"/>
      <c r="BA56" s="4"/>
      <c r="BB56" s="3"/>
      <c r="BC56" s="5">
        <v>0</v>
      </c>
      <c r="BD56" s="3"/>
      <c r="BE56" s="2"/>
      <c r="BF56" s="3"/>
      <c r="BG56" s="2"/>
      <c r="BH56" s="3"/>
      <c r="BI56" s="4"/>
      <c r="BJ56" s="3"/>
      <c r="BK56" s="5">
        <v>0</v>
      </c>
      <c r="BL56" s="3"/>
      <c r="BM56" s="2"/>
      <c r="BN56" s="3"/>
      <c r="BO56" s="2"/>
      <c r="BP56" s="3"/>
      <c r="BQ56" s="4"/>
      <c r="BR56" s="3"/>
      <c r="BS56" s="5">
        <v>0</v>
      </c>
      <c r="BT56" s="3"/>
      <c r="BU56" s="2"/>
      <c r="BV56" s="3"/>
      <c r="BW56" s="2"/>
      <c r="BX56" s="3"/>
      <c r="BY56" s="4"/>
      <c r="BZ56" s="3"/>
      <c r="CA56" s="5">
        <v>0</v>
      </c>
      <c r="CB56" s="3"/>
      <c r="CC56" s="2"/>
      <c r="CD56" s="3"/>
      <c r="CE56" s="2"/>
      <c r="CF56" s="3"/>
      <c r="CG56" s="4"/>
      <c r="CH56" s="3"/>
      <c r="CI56" s="5">
        <v>0</v>
      </c>
      <c r="CJ56" s="3"/>
      <c r="CK56" s="5">
        <v>0</v>
      </c>
      <c r="CL56" s="3"/>
      <c r="CM56" s="5">
        <f>ROUND((CI56-CK56),5)</f>
        <v>0</v>
      </c>
      <c r="CN56" s="3"/>
      <c r="CO56" s="6">
        <f>ROUND(IF(CK56=0, IF(CI56=0, 0, 1), CI56/CK56),5)</f>
        <v>0</v>
      </c>
      <c r="CP56" s="3"/>
      <c r="CQ56" s="5">
        <f>ROUND(G56+O56+W56+AE56+AM56+AU56+BC56+BK56+BS56+CA56+CI56,5)</f>
        <v>0</v>
      </c>
      <c r="CR56" s="3"/>
      <c r="CS56" s="5"/>
      <c r="CT56" s="3"/>
      <c r="CU56" s="5"/>
      <c r="CV56" s="3"/>
      <c r="CW56" s="6"/>
    </row>
    <row r="57" spans="1:101" x14ac:dyDescent="0.25">
      <c r="A57" s="1"/>
      <c r="B57" s="1"/>
      <c r="C57" s="1"/>
      <c r="D57" s="1" t="s">
        <v>68</v>
      </c>
      <c r="E57" s="1"/>
      <c r="F57" s="1"/>
      <c r="G57" s="2">
        <f>ROUND(SUM(G54:G56),5)</f>
        <v>0</v>
      </c>
      <c r="H57" s="3"/>
      <c r="I57" s="2"/>
      <c r="J57" s="3"/>
      <c r="K57" s="2"/>
      <c r="L57" s="3"/>
      <c r="M57" s="4"/>
      <c r="N57" s="3"/>
      <c r="O57" s="2">
        <f>ROUND(SUM(O54:O56),5)</f>
        <v>0</v>
      </c>
      <c r="P57" s="3"/>
      <c r="Q57" s="2"/>
      <c r="R57" s="3"/>
      <c r="S57" s="2"/>
      <c r="T57" s="3"/>
      <c r="U57" s="4"/>
      <c r="V57" s="3"/>
      <c r="W57" s="2">
        <f>ROUND(SUM(W54:W56),5)</f>
        <v>0</v>
      </c>
      <c r="X57" s="3"/>
      <c r="Y57" s="2"/>
      <c r="Z57" s="3"/>
      <c r="AA57" s="2"/>
      <c r="AB57" s="3"/>
      <c r="AC57" s="4"/>
      <c r="AD57" s="3"/>
      <c r="AE57" s="2">
        <f>ROUND(SUM(AE54:AE56),5)</f>
        <v>0</v>
      </c>
      <c r="AF57" s="3"/>
      <c r="AG57" s="2"/>
      <c r="AH57" s="3"/>
      <c r="AI57" s="2"/>
      <c r="AJ57" s="3"/>
      <c r="AK57" s="4"/>
      <c r="AL57" s="3"/>
      <c r="AM57" s="2">
        <f>ROUND(SUM(AM54:AM56),5)</f>
        <v>0</v>
      </c>
      <c r="AN57" s="3"/>
      <c r="AO57" s="2"/>
      <c r="AP57" s="3"/>
      <c r="AQ57" s="2"/>
      <c r="AR57" s="3"/>
      <c r="AS57" s="4"/>
      <c r="AT57" s="3"/>
      <c r="AU57" s="2">
        <f>ROUND(SUM(AU54:AU56),5)</f>
        <v>0</v>
      </c>
      <c r="AV57" s="3"/>
      <c r="AW57" s="2"/>
      <c r="AX57" s="3"/>
      <c r="AY57" s="2"/>
      <c r="AZ57" s="3"/>
      <c r="BA57" s="4"/>
      <c r="BB57" s="3"/>
      <c r="BC57" s="2">
        <f>ROUND(SUM(BC54:BC56),5)</f>
        <v>0</v>
      </c>
      <c r="BD57" s="3"/>
      <c r="BE57" s="2"/>
      <c r="BF57" s="3"/>
      <c r="BG57" s="2"/>
      <c r="BH57" s="3"/>
      <c r="BI57" s="4"/>
      <c r="BJ57" s="3"/>
      <c r="BK57" s="2">
        <f>ROUND(SUM(BK54:BK56),5)</f>
        <v>0</v>
      </c>
      <c r="BL57" s="3"/>
      <c r="BM57" s="2"/>
      <c r="BN57" s="3"/>
      <c r="BO57" s="2"/>
      <c r="BP57" s="3"/>
      <c r="BQ57" s="4"/>
      <c r="BR57" s="3"/>
      <c r="BS57" s="2">
        <f>ROUND(SUM(BS54:BS56),5)</f>
        <v>0</v>
      </c>
      <c r="BT57" s="3"/>
      <c r="BU57" s="2"/>
      <c r="BV57" s="3"/>
      <c r="BW57" s="2"/>
      <c r="BX57" s="3"/>
      <c r="BY57" s="4"/>
      <c r="BZ57" s="3"/>
      <c r="CA57" s="2">
        <f>ROUND(SUM(CA54:CA56),5)</f>
        <v>0</v>
      </c>
      <c r="CB57" s="3"/>
      <c r="CC57" s="2"/>
      <c r="CD57" s="3"/>
      <c r="CE57" s="2"/>
      <c r="CF57" s="3"/>
      <c r="CG57" s="4"/>
      <c r="CH57" s="3"/>
      <c r="CI57" s="2">
        <f>ROUND(SUM(CI54:CI56),5)</f>
        <v>0</v>
      </c>
      <c r="CJ57" s="3"/>
      <c r="CK57" s="2">
        <f>ROUND(SUM(CK54:CK56),5)</f>
        <v>0</v>
      </c>
      <c r="CL57" s="3"/>
      <c r="CM57" s="2">
        <f>ROUND((CI57-CK57),5)</f>
        <v>0</v>
      </c>
      <c r="CN57" s="3"/>
      <c r="CO57" s="4">
        <f>ROUND(IF(CK57=0, IF(CI57=0, 0, 1), CI57/CK57),5)</f>
        <v>0</v>
      </c>
      <c r="CP57" s="3"/>
      <c r="CQ57" s="2">
        <f>ROUND(G57+O57+W57+AE57+AM57+AU57+BC57+BK57+BS57+CA57+CI57,5)</f>
        <v>0</v>
      </c>
      <c r="CR57" s="3"/>
      <c r="CS57" s="2"/>
      <c r="CT57" s="3"/>
      <c r="CU57" s="2"/>
      <c r="CV57" s="3"/>
      <c r="CW57" s="4"/>
    </row>
    <row r="58" spans="1:101" x14ac:dyDescent="0.25">
      <c r="A58" s="1"/>
      <c r="B58" s="1"/>
      <c r="C58" s="1"/>
      <c r="D58" s="1" t="s">
        <v>69</v>
      </c>
      <c r="E58" s="1"/>
      <c r="F58" s="1"/>
      <c r="G58" s="2">
        <v>0</v>
      </c>
      <c r="H58" s="3"/>
      <c r="I58" s="2"/>
      <c r="J58" s="3"/>
      <c r="K58" s="2"/>
      <c r="L58" s="3"/>
      <c r="M58" s="4"/>
      <c r="N58" s="3"/>
      <c r="O58" s="2">
        <v>0</v>
      </c>
      <c r="P58" s="3"/>
      <c r="Q58" s="2"/>
      <c r="R58" s="3"/>
      <c r="S58" s="2"/>
      <c r="T58" s="3"/>
      <c r="U58" s="4"/>
      <c r="V58" s="3"/>
      <c r="W58" s="2">
        <v>0</v>
      </c>
      <c r="X58" s="3"/>
      <c r="Y58" s="2"/>
      <c r="Z58" s="3"/>
      <c r="AA58" s="2"/>
      <c r="AB58" s="3"/>
      <c r="AC58" s="4"/>
      <c r="AD58" s="3"/>
      <c r="AE58" s="2">
        <v>0</v>
      </c>
      <c r="AF58" s="3"/>
      <c r="AG58" s="2"/>
      <c r="AH58" s="3"/>
      <c r="AI58" s="2"/>
      <c r="AJ58" s="3"/>
      <c r="AK58" s="4"/>
      <c r="AL58" s="3"/>
      <c r="AM58" s="2">
        <v>0</v>
      </c>
      <c r="AN58" s="3"/>
      <c r="AO58" s="2"/>
      <c r="AP58" s="3"/>
      <c r="AQ58" s="2"/>
      <c r="AR58" s="3"/>
      <c r="AS58" s="4"/>
      <c r="AT58" s="3"/>
      <c r="AU58" s="2">
        <v>0</v>
      </c>
      <c r="AV58" s="3"/>
      <c r="AW58" s="2"/>
      <c r="AX58" s="3"/>
      <c r="AY58" s="2"/>
      <c r="AZ58" s="3"/>
      <c r="BA58" s="4"/>
      <c r="BB58" s="3"/>
      <c r="BC58" s="2">
        <v>0</v>
      </c>
      <c r="BD58" s="3"/>
      <c r="BE58" s="2"/>
      <c r="BF58" s="3"/>
      <c r="BG58" s="2"/>
      <c r="BH58" s="3"/>
      <c r="BI58" s="4"/>
      <c r="BJ58" s="3"/>
      <c r="BK58" s="2">
        <v>0</v>
      </c>
      <c r="BL58" s="3"/>
      <c r="BM58" s="2"/>
      <c r="BN58" s="3"/>
      <c r="BO58" s="2"/>
      <c r="BP58" s="3"/>
      <c r="BQ58" s="4"/>
      <c r="BR58" s="3"/>
      <c r="BS58" s="2">
        <v>0</v>
      </c>
      <c r="BT58" s="3"/>
      <c r="BU58" s="2"/>
      <c r="BV58" s="3"/>
      <c r="BW58" s="2"/>
      <c r="BX58" s="3"/>
      <c r="BY58" s="4"/>
      <c r="BZ58" s="3"/>
      <c r="CA58" s="2">
        <v>0</v>
      </c>
      <c r="CB58" s="3"/>
      <c r="CC58" s="2"/>
      <c r="CD58" s="3"/>
      <c r="CE58" s="2"/>
      <c r="CF58" s="3"/>
      <c r="CG58" s="4"/>
      <c r="CH58" s="3"/>
      <c r="CI58" s="2">
        <v>0</v>
      </c>
      <c r="CJ58" s="3"/>
      <c r="CK58" s="2">
        <v>0</v>
      </c>
      <c r="CL58" s="3"/>
      <c r="CM58" s="2">
        <f>ROUND((CI58-CK58),5)</f>
        <v>0</v>
      </c>
      <c r="CN58" s="3"/>
      <c r="CO58" s="4">
        <f>ROUND(IF(CK58=0, IF(CI58=0, 0, 1), CI58/CK58),5)</f>
        <v>0</v>
      </c>
      <c r="CP58" s="3"/>
      <c r="CQ58" s="2">
        <f>ROUND(G58+O58+W58+AE58+AM58+AU58+BC58+BK58+BS58+CA58+CI58,5)</f>
        <v>0</v>
      </c>
      <c r="CR58" s="3"/>
      <c r="CS58" s="2"/>
      <c r="CT58" s="3"/>
      <c r="CU58" s="2"/>
      <c r="CV58" s="3"/>
      <c r="CW58" s="4"/>
    </row>
    <row r="59" spans="1:101" x14ac:dyDescent="0.25">
      <c r="A59" s="1"/>
      <c r="B59" s="1"/>
      <c r="C59" s="1"/>
      <c r="D59" s="1" t="s">
        <v>70</v>
      </c>
      <c r="E59" s="1"/>
      <c r="F59" s="1"/>
      <c r="G59" s="2"/>
      <c r="H59" s="3"/>
      <c r="I59" s="2"/>
      <c r="J59" s="3"/>
      <c r="K59" s="2"/>
      <c r="L59" s="3"/>
      <c r="M59" s="4"/>
      <c r="N59" s="3"/>
      <c r="O59" s="2"/>
      <c r="P59" s="3"/>
      <c r="Q59" s="2"/>
      <c r="R59" s="3"/>
      <c r="S59" s="2"/>
      <c r="T59" s="3"/>
      <c r="U59" s="4"/>
      <c r="V59" s="3"/>
      <c r="W59" s="2"/>
      <c r="X59" s="3"/>
      <c r="Y59" s="2"/>
      <c r="Z59" s="3"/>
      <c r="AA59" s="2"/>
      <c r="AB59" s="3"/>
      <c r="AC59" s="4"/>
      <c r="AD59" s="3"/>
      <c r="AE59" s="2"/>
      <c r="AF59" s="3"/>
      <c r="AG59" s="2"/>
      <c r="AH59" s="3"/>
      <c r="AI59" s="2"/>
      <c r="AJ59" s="3"/>
      <c r="AK59" s="4"/>
      <c r="AL59" s="3"/>
      <c r="AM59" s="2"/>
      <c r="AN59" s="3"/>
      <c r="AO59" s="2"/>
      <c r="AP59" s="3"/>
      <c r="AQ59" s="2"/>
      <c r="AR59" s="3"/>
      <c r="AS59" s="4"/>
      <c r="AT59" s="3"/>
      <c r="AU59" s="2"/>
      <c r="AV59" s="3"/>
      <c r="AW59" s="2"/>
      <c r="AX59" s="3"/>
      <c r="AY59" s="2"/>
      <c r="AZ59" s="3"/>
      <c r="BA59" s="4"/>
      <c r="BB59" s="3"/>
      <c r="BC59" s="2"/>
      <c r="BD59" s="3"/>
      <c r="BE59" s="2"/>
      <c r="BF59" s="3"/>
      <c r="BG59" s="2"/>
      <c r="BH59" s="3"/>
      <c r="BI59" s="4"/>
      <c r="BJ59" s="3"/>
      <c r="BK59" s="2"/>
      <c r="BL59" s="3"/>
      <c r="BM59" s="2"/>
      <c r="BN59" s="3"/>
      <c r="BO59" s="2"/>
      <c r="BP59" s="3"/>
      <c r="BQ59" s="4"/>
      <c r="BR59" s="3"/>
      <c r="BS59" s="2"/>
      <c r="BT59" s="3"/>
      <c r="BU59" s="2"/>
      <c r="BV59" s="3"/>
      <c r="BW59" s="2"/>
      <c r="BX59" s="3"/>
      <c r="BY59" s="4"/>
      <c r="BZ59" s="3"/>
      <c r="CA59" s="2"/>
      <c r="CB59" s="3"/>
      <c r="CC59" s="2"/>
      <c r="CD59" s="3"/>
      <c r="CE59" s="2"/>
      <c r="CF59" s="3"/>
      <c r="CG59" s="4"/>
      <c r="CH59" s="3"/>
      <c r="CI59" s="2"/>
      <c r="CJ59" s="3"/>
      <c r="CK59" s="2"/>
      <c r="CL59" s="3"/>
      <c r="CM59" s="2"/>
      <c r="CN59" s="3"/>
      <c r="CO59" s="4"/>
      <c r="CP59" s="3"/>
      <c r="CQ59" s="2"/>
      <c r="CR59" s="3"/>
      <c r="CS59" s="2"/>
      <c r="CT59" s="3"/>
      <c r="CU59" s="2"/>
      <c r="CV59" s="3"/>
      <c r="CW59" s="4"/>
    </row>
    <row r="60" spans="1:101" x14ac:dyDescent="0.25">
      <c r="A60" s="1"/>
      <c r="B60" s="1"/>
      <c r="C60" s="1"/>
      <c r="D60" s="1"/>
      <c r="E60" s="1" t="s">
        <v>71</v>
      </c>
      <c r="F60" s="1"/>
      <c r="G60" s="2"/>
      <c r="H60" s="3"/>
      <c r="I60" s="2"/>
      <c r="J60" s="3"/>
      <c r="K60" s="2"/>
      <c r="L60" s="3"/>
      <c r="M60" s="4"/>
      <c r="N60" s="3"/>
      <c r="O60" s="2"/>
      <c r="P60" s="3"/>
      <c r="Q60" s="2"/>
      <c r="R60" s="3"/>
      <c r="S60" s="2"/>
      <c r="T60" s="3"/>
      <c r="U60" s="4"/>
      <c r="V60" s="3"/>
      <c r="W60" s="2"/>
      <c r="X60" s="3"/>
      <c r="Y60" s="2"/>
      <c r="Z60" s="3"/>
      <c r="AA60" s="2"/>
      <c r="AB60" s="3"/>
      <c r="AC60" s="4"/>
      <c r="AD60" s="3"/>
      <c r="AE60" s="2"/>
      <c r="AF60" s="3"/>
      <c r="AG60" s="2"/>
      <c r="AH60" s="3"/>
      <c r="AI60" s="2"/>
      <c r="AJ60" s="3"/>
      <c r="AK60" s="4"/>
      <c r="AL60" s="3"/>
      <c r="AM60" s="2"/>
      <c r="AN60" s="3"/>
      <c r="AO60" s="2"/>
      <c r="AP60" s="3"/>
      <c r="AQ60" s="2"/>
      <c r="AR60" s="3"/>
      <c r="AS60" s="4"/>
      <c r="AT60" s="3"/>
      <c r="AU60" s="2"/>
      <c r="AV60" s="3"/>
      <c r="AW60" s="2"/>
      <c r="AX60" s="3"/>
      <c r="AY60" s="2"/>
      <c r="AZ60" s="3"/>
      <c r="BA60" s="4"/>
      <c r="BB60" s="3"/>
      <c r="BC60" s="2"/>
      <c r="BD60" s="3"/>
      <c r="BE60" s="2"/>
      <c r="BF60" s="3"/>
      <c r="BG60" s="2"/>
      <c r="BH60" s="3"/>
      <c r="BI60" s="4"/>
      <c r="BJ60" s="3"/>
      <c r="BK60" s="2"/>
      <c r="BL60" s="3"/>
      <c r="BM60" s="2"/>
      <c r="BN60" s="3"/>
      <c r="BO60" s="2"/>
      <c r="BP60" s="3"/>
      <c r="BQ60" s="4"/>
      <c r="BR60" s="3"/>
      <c r="BS60" s="2"/>
      <c r="BT60" s="3"/>
      <c r="BU60" s="2"/>
      <c r="BV60" s="3"/>
      <c r="BW60" s="2"/>
      <c r="BX60" s="3"/>
      <c r="BY60" s="4"/>
      <c r="BZ60" s="3"/>
      <c r="CA60" s="2"/>
      <c r="CB60" s="3"/>
      <c r="CC60" s="2"/>
      <c r="CD60" s="3"/>
      <c r="CE60" s="2"/>
      <c r="CF60" s="3"/>
      <c r="CG60" s="4"/>
      <c r="CH60" s="3"/>
      <c r="CI60" s="2"/>
      <c r="CJ60" s="3"/>
      <c r="CK60" s="2"/>
      <c r="CL60" s="3"/>
      <c r="CM60" s="2"/>
      <c r="CN60" s="3"/>
      <c r="CO60" s="4"/>
      <c r="CP60" s="3"/>
      <c r="CQ60" s="2"/>
      <c r="CR60" s="3"/>
      <c r="CS60" s="2"/>
      <c r="CT60" s="3"/>
      <c r="CU60" s="2"/>
      <c r="CV60" s="3"/>
      <c r="CW60" s="4"/>
    </row>
    <row r="61" spans="1:101" x14ac:dyDescent="0.25">
      <c r="A61" s="1"/>
      <c r="B61" s="1"/>
      <c r="C61" s="1"/>
      <c r="D61" s="1"/>
      <c r="E61" s="1"/>
      <c r="F61" s="1" t="s">
        <v>72</v>
      </c>
      <c r="G61" s="2">
        <v>0</v>
      </c>
      <c r="H61" s="3"/>
      <c r="I61" s="2">
        <v>0</v>
      </c>
      <c r="J61" s="3"/>
      <c r="K61" s="2">
        <f>ROUND((G61-I61),5)</f>
        <v>0</v>
      </c>
      <c r="L61" s="3"/>
      <c r="M61" s="4">
        <f>ROUND(IF(I61=0, IF(G61=0, 0, 1), G61/I61),5)</f>
        <v>0</v>
      </c>
      <c r="N61" s="3"/>
      <c r="O61" s="2">
        <v>0</v>
      </c>
      <c r="P61" s="3"/>
      <c r="Q61" s="2">
        <v>0</v>
      </c>
      <c r="R61" s="3"/>
      <c r="S61" s="2">
        <f>ROUND((O61-Q61),5)</f>
        <v>0</v>
      </c>
      <c r="T61" s="3"/>
      <c r="U61" s="4">
        <f>ROUND(IF(Q61=0, IF(O61=0, 0, 1), O61/Q61),5)</f>
        <v>0</v>
      </c>
      <c r="V61" s="3"/>
      <c r="W61" s="2">
        <v>0</v>
      </c>
      <c r="X61" s="3"/>
      <c r="Y61" s="2">
        <v>0</v>
      </c>
      <c r="Z61" s="3"/>
      <c r="AA61" s="2">
        <f>ROUND((W61-Y61),5)</f>
        <v>0</v>
      </c>
      <c r="AB61" s="3"/>
      <c r="AC61" s="4">
        <f>ROUND(IF(Y61=0, IF(W61=0, 0, 1), W61/Y61),5)</f>
        <v>0</v>
      </c>
      <c r="AD61" s="3"/>
      <c r="AE61" s="2">
        <v>0</v>
      </c>
      <c r="AF61" s="3"/>
      <c r="AG61" s="2">
        <v>0</v>
      </c>
      <c r="AH61" s="3"/>
      <c r="AI61" s="2">
        <f>ROUND((AE61-AG61),5)</f>
        <v>0</v>
      </c>
      <c r="AJ61" s="3"/>
      <c r="AK61" s="4">
        <f>ROUND(IF(AG61=0, IF(AE61=0, 0, 1), AE61/AG61),5)</f>
        <v>0</v>
      </c>
      <c r="AL61" s="3"/>
      <c r="AM61" s="2">
        <v>300</v>
      </c>
      <c r="AN61" s="3"/>
      <c r="AO61" s="2">
        <v>0</v>
      </c>
      <c r="AP61" s="3"/>
      <c r="AQ61" s="2">
        <f>ROUND((AM61-AO61),5)</f>
        <v>300</v>
      </c>
      <c r="AR61" s="3"/>
      <c r="AS61" s="4">
        <f>ROUND(IF(AO61=0, IF(AM61=0, 0, 1), AM61/AO61),5)</f>
        <v>1</v>
      </c>
      <c r="AT61" s="3"/>
      <c r="AU61" s="2">
        <v>0</v>
      </c>
      <c r="AV61" s="3"/>
      <c r="AW61" s="2">
        <v>0</v>
      </c>
      <c r="AX61" s="3"/>
      <c r="AY61" s="2">
        <f>ROUND((AU61-AW61),5)</f>
        <v>0</v>
      </c>
      <c r="AZ61" s="3"/>
      <c r="BA61" s="4">
        <f>ROUND(IF(AW61=0, IF(AU61=0, 0, 1), AU61/AW61),5)</f>
        <v>0</v>
      </c>
      <c r="BB61" s="3"/>
      <c r="BC61" s="2">
        <v>100</v>
      </c>
      <c r="BD61" s="3"/>
      <c r="BE61" s="2">
        <v>0</v>
      </c>
      <c r="BF61" s="3"/>
      <c r="BG61" s="2">
        <f>ROUND((BC61-BE61),5)</f>
        <v>100</v>
      </c>
      <c r="BH61" s="3"/>
      <c r="BI61" s="4">
        <f>ROUND(IF(BE61=0, IF(BC61=0, 0, 1), BC61/BE61),5)</f>
        <v>1</v>
      </c>
      <c r="BJ61" s="3"/>
      <c r="BK61" s="2">
        <v>100</v>
      </c>
      <c r="BL61" s="3"/>
      <c r="BM61" s="2">
        <v>0</v>
      </c>
      <c r="BN61" s="3"/>
      <c r="BO61" s="2">
        <f>ROUND((BK61-BM61),5)</f>
        <v>100</v>
      </c>
      <c r="BP61" s="3"/>
      <c r="BQ61" s="4">
        <f>ROUND(IF(BM61=0, IF(BK61=0, 0, 1), BK61/BM61),5)</f>
        <v>1</v>
      </c>
      <c r="BR61" s="3"/>
      <c r="BS61" s="2">
        <v>200</v>
      </c>
      <c r="BT61" s="3"/>
      <c r="BU61" s="2">
        <v>0</v>
      </c>
      <c r="BV61" s="3"/>
      <c r="BW61" s="2">
        <f>ROUND((BS61-BU61),5)</f>
        <v>200</v>
      </c>
      <c r="BX61" s="3"/>
      <c r="BY61" s="4">
        <f>ROUND(IF(BU61=0, IF(BS61=0, 0, 1), BS61/BU61),5)</f>
        <v>1</v>
      </c>
      <c r="BZ61" s="3"/>
      <c r="CA61" s="2">
        <v>0</v>
      </c>
      <c r="CB61" s="3"/>
      <c r="CC61" s="2">
        <v>25</v>
      </c>
      <c r="CD61" s="3"/>
      <c r="CE61" s="2">
        <f>ROUND((CA61-CC61),5)</f>
        <v>-25</v>
      </c>
      <c r="CF61" s="3"/>
      <c r="CG61" s="4">
        <f>ROUND(IF(CC61=0, IF(CA61=0, 0, 1), CA61/CC61),5)</f>
        <v>0</v>
      </c>
      <c r="CH61" s="3"/>
      <c r="CI61" s="2">
        <v>0</v>
      </c>
      <c r="CJ61" s="3"/>
      <c r="CK61" s="2">
        <v>0</v>
      </c>
      <c r="CL61" s="3"/>
      <c r="CM61" s="2">
        <f t="shared" ref="CM61:CM71" si="6">ROUND((CI61-CK61),5)</f>
        <v>0</v>
      </c>
      <c r="CN61" s="3"/>
      <c r="CO61" s="4">
        <f t="shared" ref="CO61:CO71" si="7">ROUND(IF(CK61=0, IF(CI61=0, 0, 1), CI61/CK61),5)</f>
        <v>0</v>
      </c>
      <c r="CP61" s="3"/>
      <c r="CQ61" s="2">
        <v>600</v>
      </c>
      <c r="CR61" s="3"/>
      <c r="CS61" s="2"/>
      <c r="CT61" s="3"/>
      <c r="CU61" s="2"/>
      <c r="CV61" s="3"/>
      <c r="CW61" s="4"/>
    </row>
    <row r="62" spans="1:101" x14ac:dyDescent="0.25">
      <c r="A62" s="1"/>
      <c r="B62" s="1"/>
      <c r="C62" s="1"/>
      <c r="D62" s="1"/>
      <c r="E62" s="1"/>
      <c r="F62" s="1" t="s">
        <v>73</v>
      </c>
      <c r="G62" s="2">
        <v>0</v>
      </c>
      <c r="H62" s="3"/>
      <c r="I62" s="2"/>
      <c r="J62" s="3"/>
      <c r="K62" s="2"/>
      <c r="L62" s="3"/>
      <c r="M62" s="4"/>
      <c r="N62" s="3"/>
      <c r="O62" s="2">
        <v>0</v>
      </c>
      <c r="P62" s="3"/>
      <c r="Q62" s="2"/>
      <c r="R62" s="3"/>
      <c r="S62" s="2"/>
      <c r="T62" s="3"/>
      <c r="U62" s="4"/>
      <c r="V62" s="3"/>
      <c r="W62" s="2">
        <v>0</v>
      </c>
      <c r="X62" s="3"/>
      <c r="Y62" s="2"/>
      <c r="Z62" s="3"/>
      <c r="AA62" s="2"/>
      <c r="AB62" s="3"/>
      <c r="AC62" s="4"/>
      <c r="AD62" s="3"/>
      <c r="AE62" s="2">
        <v>0</v>
      </c>
      <c r="AF62" s="3"/>
      <c r="AG62" s="2"/>
      <c r="AH62" s="3"/>
      <c r="AI62" s="2"/>
      <c r="AJ62" s="3"/>
      <c r="AK62" s="4"/>
      <c r="AL62" s="3"/>
      <c r="AM62" s="2">
        <v>0</v>
      </c>
      <c r="AN62" s="3"/>
      <c r="AO62" s="2"/>
      <c r="AP62" s="3"/>
      <c r="AQ62" s="2"/>
      <c r="AR62" s="3"/>
      <c r="AS62" s="4"/>
      <c r="AT62" s="3"/>
      <c r="AU62" s="2">
        <v>0</v>
      </c>
      <c r="AV62" s="3"/>
      <c r="AW62" s="2"/>
      <c r="AX62" s="3"/>
      <c r="AY62" s="2"/>
      <c r="AZ62" s="3"/>
      <c r="BA62" s="4"/>
      <c r="BB62" s="3"/>
      <c r="BC62" s="2">
        <v>0</v>
      </c>
      <c r="BD62" s="3"/>
      <c r="BE62" s="2"/>
      <c r="BF62" s="3"/>
      <c r="BG62" s="2"/>
      <c r="BH62" s="3"/>
      <c r="BI62" s="4"/>
      <c r="BJ62" s="3"/>
      <c r="BK62" s="2">
        <v>0</v>
      </c>
      <c r="BL62" s="3"/>
      <c r="BM62" s="2"/>
      <c r="BN62" s="3"/>
      <c r="BO62" s="2"/>
      <c r="BP62" s="3"/>
      <c r="BQ62" s="4"/>
      <c r="BR62" s="3"/>
      <c r="BS62" s="2">
        <v>0</v>
      </c>
      <c r="BT62" s="3"/>
      <c r="BU62" s="2"/>
      <c r="BV62" s="3"/>
      <c r="BW62" s="2"/>
      <c r="BX62" s="3"/>
      <c r="BY62" s="4"/>
      <c r="BZ62" s="3"/>
      <c r="CA62" s="2">
        <v>0</v>
      </c>
      <c r="CB62" s="3"/>
      <c r="CC62" s="2"/>
      <c r="CD62" s="3"/>
      <c r="CE62" s="2"/>
      <c r="CF62" s="3"/>
      <c r="CG62" s="4"/>
      <c r="CH62" s="3"/>
      <c r="CI62" s="2">
        <v>0</v>
      </c>
      <c r="CJ62" s="3"/>
      <c r="CK62" s="2">
        <v>0</v>
      </c>
      <c r="CL62" s="3"/>
      <c r="CM62" s="2">
        <f t="shared" si="6"/>
        <v>0</v>
      </c>
      <c r="CN62" s="3"/>
      <c r="CO62" s="4">
        <f t="shared" si="7"/>
        <v>0</v>
      </c>
      <c r="CP62" s="3"/>
      <c r="CQ62" s="2">
        <f t="shared" ref="CQ62:CQ70" si="8">ROUND(G62+O62+W62+AE62+AM62+AU62+BC62+BK62+BS62+CA62+CI62,5)</f>
        <v>0</v>
      </c>
      <c r="CR62" s="3"/>
      <c r="CS62" s="2"/>
      <c r="CT62" s="3"/>
      <c r="CU62" s="2"/>
      <c r="CV62" s="3"/>
      <c r="CW62" s="4"/>
    </row>
    <row r="63" spans="1:101" x14ac:dyDescent="0.25">
      <c r="A63" s="1"/>
      <c r="B63" s="1"/>
      <c r="C63" s="1"/>
      <c r="D63" s="1"/>
      <c r="E63" s="1"/>
      <c r="F63" s="1" t="s">
        <v>74</v>
      </c>
      <c r="G63" s="2">
        <v>0</v>
      </c>
      <c r="H63" s="3"/>
      <c r="I63" s="2">
        <v>0</v>
      </c>
      <c r="J63" s="3"/>
      <c r="K63" s="2">
        <f>ROUND((G63-I63),5)</f>
        <v>0</v>
      </c>
      <c r="L63" s="3"/>
      <c r="M63" s="4">
        <f>ROUND(IF(I63=0, IF(G63=0, 0, 1), G63/I63),5)</f>
        <v>0</v>
      </c>
      <c r="N63" s="3"/>
      <c r="O63" s="2">
        <v>0</v>
      </c>
      <c r="P63" s="3"/>
      <c r="Q63" s="2">
        <v>0</v>
      </c>
      <c r="R63" s="3"/>
      <c r="S63" s="2">
        <f>ROUND((O63-Q63),5)</f>
        <v>0</v>
      </c>
      <c r="T63" s="3"/>
      <c r="U63" s="4">
        <f>ROUND(IF(Q63=0, IF(O63=0, 0, 1), O63/Q63),5)</f>
        <v>0</v>
      </c>
      <c r="V63" s="3"/>
      <c r="W63" s="2">
        <v>0</v>
      </c>
      <c r="X63" s="3"/>
      <c r="Y63" s="2">
        <v>0</v>
      </c>
      <c r="Z63" s="3"/>
      <c r="AA63" s="2">
        <f>ROUND((W63-Y63),5)</f>
        <v>0</v>
      </c>
      <c r="AB63" s="3"/>
      <c r="AC63" s="4">
        <f>ROUND(IF(Y63=0, IF(W63=0, 0, 1), W63/Y63),5)</f>
        <v>0</v>
      </c>
      <c r="AD63" s="3"/>
      <c r="AE63" s="2">
        <v>0</v>
      </c>
      <c r="AF63" s="3"/>
      <c r="AG63" s="2">
        <v>0</v>
      </c>
      <c r="AH63" s="3"/>
      <c r="AI63" s="2">
        <f>ROUND((AE63-AG63),5)</f>
        <v>0</v>
      </c>
      <c r="AJ63" s="3"/>
      <c r="AK63" s="4">
        <f>ROUND(IF(AG63=0, IF(AE63=0, 0, 1), AE63/AG63),5)</f>
        <v>0</v>
      </c>
      <c r="AL63" s="3"/>
      <c r="AM63" s="2">
        <v>0</v>
      </c>
      <c r="AN63" s="3"/>
      <c r="AO63" s="2">
        <v>0</v>
      </c>
      <c r="AP63" s="3"/>
      <c r="AQ63" s="2">
        <f>ROUND((AM63-AO63),5)</f>
        <v>0</v>
      </c>
      <c r="AR63" s="3"/>
      <c r="AS63" s="4">
        <f>ROUND(IF(AO63=0, IF(AM63=0, 0, 1), AM63/AO63),5)</f>
        <v>0</v>
      </c>
      <c r="AT63" s="3"/>
      <c r="AU63" s="2">
        <v>0</v>
      </c>
      <c r="AV63" s="3"/>
      <c r="AW63" s="2">
        <v>0</v>
      </c>
      <c r="AX63" s="3"/>
      <c r="AY63" s="2">
        <f>ROUND((AU63-AW63),5)</f>
        <v>0</v>
      </c>
      <c r="AZ63" s="3"/>
      <c r="BA63" s="4">
        <f>ROUND(IF(AW63=0, IF(AU63=0, 0, 1), AU63/AW63),5)</f>
        <v>0</v>
      </c>
      <c r="BB63" s="3"/>
      <c r="BC63" s="2">
        <v>0</v>
      </c>
      <c r="BD63" s="3"/>
      <c r="BE63" s="2">
        <v>0</v>
      </c>
      <c r="BF63" s="3"/>
      <c r="BG63" s="2">
        <f>ROUND((BC63-BE63),5)</f>
        <v>0</v>
      </c>
      <c r="BH63" s="3"/>
      <c r="BI63" s="4">
        <f>ROUND(IF(BE63=0, IF(BC63=0, 0, 1), BC63/BE63),5)</f>
        <v>0</v>
      </c>
      <c r="BJ63" s="3"/>
      <c r="BK63" s="2">
        <v>0</v>
      </c>
      <c r="BL63" s="3"/>
      <c r="BM63" s="2">
        <v>0</v>
      </c>
      <c r="BN63" s="3"/>
      <c r="BO63" s="2">
        <f>ROUND((BK63-BM63),5)</f>
        <v>0</v>
      </c>
      <c r="BP63" s="3"/>
      <c r="BQ63" s="4">
        <f>ROUND(IF(BM63=0, IF(BK63=0, 0, 1), BK63/BM63),5)</f>
        <v>0</v>
      </c>
      <c r="BR63" s="3"/>
      <c r="BS63" s="2">
        <v>0</v>
      </c>
      <c r="BT63" s="3"/>
      <c r="BU63" s="2">
        <v>25</v>
      </c>
      <c r="BV63" s="3"/>
      <c r="BW63" s="2">
        <f>ROUND((BS63-BU63),5)</f>
        <v>-25</v>
      </c>
      <c r="BX63" s="3"/>
      <c r="BY63" s="4">
        <f>ROUND(IF(BU63=0, IF(BS63=0, 0, 1), BS63/BU63),5)</f>
        <v>0</v>
      </c>
      <c r="BZ63" s="3"/>
      <c r="CA63" s="2">
        <v>0</v>
      </c>
      <c r="CB63" s="3"/>
      <c r="CC63" s="2">
        <v>0</v>
      </c>
      <c r="CD63" s="3"/>
      <c r="CE63" s="2">
        <f>ROUND((CA63-CC63),5)</f>
        <v>0</v>
      </c>
      <c r="CF63" s="3"/>
      <c r="CG63" s="4">
        <f>ROUND(IF(CC63=0, IF(CA63=0, 0, 1), CA63/CC63),5)</f>
        <v>0</v>
      </c>
      <c r="CH63" s="3"/>
      <c r="CI63" s="2">
        <v>0</v>
      </c>
      <c r="CJ63" s="3"/>
      <c r="CK63" s="2">
        <v>0</v>
      </c>
      <c r="CL63" s="3"/>
      <c r="CM63" s="2">
        <f t="shared" si="6"/>
        <v>0</v>
      </c>
      <c r="CN63" s="3"/>
      <c r="CO63" s="4">
        <f t="shared" si="7"/>
        <v>0</v>
      </c>
      <c r="CP63" s="3"/>
      <c r="CQ63" s="2">
        <f t="shared" si="8"/>
        <v>0</v>
      </c>
      <c r="CR63" s="3"/>
      <c r="CS63" s="2"/>
      <c r="CT63" s="3"/>
      <c r="CU63" s="2"/>
      <c r="CV63" s="3"/>
      <c r="CW63" s="4"/>
    </row>
    <row r="64" spans="1:101" x14ac:dyDescent="0.25">
      <c r="A64" s="1"/>
      <c r="B64" s="1"/>
      <c r="C64" s="1"/>
      <c r="D64" s="1"/>
      <c r="E64" s="1"/>
      <c r="F64" s="1" t="s">
        <v>75</v>
      </c>
      <c r="G64" s="2">
        <v>0</v>
      </c>
      <c r="H64" s="3"/>
      <c r="I64" s="2"/>
      <c r="J64" s="3"/>
      <c r="K64" s="2"/>
      <c r="L64" s="3"/>
      <c r="M64" s="4"/>
      <c r="N64" s="3"/>
      <c r="O64" s="2">
        <v>0</v>
      </c>
      <c r="P64" s="3"/>
      <c r="Q64" s="2"/>
      <c r="R64" s="3"/>
      <c r="S64" s="2"/>
      <c r="T64" s="3"/>
      <c r="U64" s="4"/>
      <c r="V64" s="3"/>
      <c r="W64" s="2">
        <v>0</v>
      </c>
      <c r="X64" s="3"/>
      <c r="Y64" s="2"/>
      <c r="Z64" s="3"/>
      <c r="AA64" s="2"/>
      <c r="AB64" s="3"/>
      <c r="AC64" s="4"/>
      <c r="AD64" s="3"/>
      <c r="AE64" s="2">
        <v>0</v>
      </c>
      <c r="AF64" s="3"/>
      <c r="AG64" s="2"/>
      <c r="AH64" s="3"/>
      <c r="AI64" s="2"/>
      <c r="AJ64" s="3"/>
      <c r="AK64" s="4"/>
      <c r="AL64" s="3"/>
      <c r="AM64" s="2">
        <v>0</v>
      </c>
      <c r="AN64" s="3"/>
      <c r="AO64" s="2"/>
      <c r="AP64" s="3"/>
      <c r="AQ64" s="2"/>
      <c r="AR64" s="3"/>
      <c r="AS64" s="4"/>
      <c r="AT64" s="3"/>
      <c r="AU64" s="2">
        <v>0</v>
      </c>
      <c r="AV64" s="3"/>
      <c r="AW64" s="2"/>
      <c r="AX64" s="3"/>
      <c r="AY64" s="2"/>
      <c r="AZ64" s="3"/>
      <c r="BA64" s="4"/>
      <c r="BB64" s="3"/>
      <c r="BC64" s="2">
        <v>0</v>
      </c>
      <c r="BD64" s="3"/>
      <c r="BE64" s="2"/>
      <c r="BF64" s="3"/>
      <c r="BG64" s="2"/>
      <c r="BH64" s="3"/>
      <c r="BI64" s="4"/>
      <c r="BJ64" s="3"/>
      <c r="BK64" s="2">
        <v>0</v>
      </c>
      <c r="BL64" s="3"/>
      <c r="BM64" s="2"/>
      <c r="BN64" s="3"/>
      <c r="BO64" s="2"/>
      <c r="BP64" s="3"/>
      <c r="BQ64" s="4"/>
      <c r="BR64" s="3"/>
      <c r="BS64" s="2">
        <v>0</v>
      </c>
      <c r="BT64" s="3"/>
      <c r="BU64" s="2"/>
      <c r="BV64" s="3"/>
      <c r="BW64" s="2"/>
      <c r="BX64" s="3"/>
      <c r="BY64" s="4"/>
      <c r="BZ64" s="3"/>
      <c r="CA64" s="2">
        <v>0</v>
      </c>
      <c r="CB64" s="3"/>
      <c r="CC64" s="2"/>
      <c r="CD64" s="3"/>
      <c r="CE64" s="2"/>
      <c r="CF64" s="3"/>
      <c r="CG64" s="4"/>
      <c r="CH64" s="3"/>
      <c r="CI64" s="2">
        <v>0</v>
      </c>
      <c r="CJ64" s="3"/>
      <c r="CK64" s="2">
        <v>0</v>
      </c>
      <c r="CL64" s="3"/>
      <c r="CM64" s="2">
        <f t="shared" si="6"/>
        <v>0</v>
      </c>
      <c r="CN64" s="3"/>
      <c r="CO64" s="4">
        <f t="shared" si="7"/>
        <v>0</v>
      </c>
      <c r="CP64" s="3"/>
      <c r="CQ64" s="2">
        <f t="shared" si="8"/>
        <v>0</v>
      </c>
      <c r="CR64" s="3"/>
      <c r="CS64" s="2"/>
      <c r="CT64" s="3"/>
      <c r="CU64" s="2"/>
      <c r="CV64" s="3"/>
      <c r="CW64" s="4"/>
    </row>
    <row r="65" spans="1:101" x14ac:dyDescent="0.25">
      <c r="A65" s="1"/>
      <c r="B65" s="1"/>
      <c r="C65" s="1"/>
      <c r="D65" s="1"/>
      <c r="E65" s="1"/>
      <c r="F65" s="1" t="s">
        <v>76</v>
      </c>
      <c r="G65" s="2">
        <v>0</v>
      </c>
      <c r="H65" s="3"/>
      <c r="I65" s="2"/>
      <c r="J65" s="3"/>
      <c r="K65" s="2"/>
      <c r="L65" s="3"/>
      <c r="M65" s="4"/>
      <c r="N65" s="3"/>
      <c r="O65" s="2">
        <v>0</v>
      </c>
      <c r="P65" s="3"/>
      <c r="Q65" s="2"/>
      <c r="R65" s="3"/>
      <c r="S65" s="2"/>
      <c r="T65" s="3"/>
      <c r="U65" s="4"/>
      <c r="V65" s="3"/>
      <c r="W65" s="2">
        <v>0</v>
      </c>
      <c r="X65" s="3"/>
      <c r="Y65" s="2"/>
      <c r="Z65" s="3"/>
      <c r="AA65" s="2"/>
      <c r="AB65" s="3"/>
      <c r="AC65" s="4"/>
      <c r="AD65" s="3"/>
      <c r="AE65" s="2">
        <v>0</v>
      </c>
      <c r="AF65" s="3"/>
      <c r="AG65" s="2"/>
      <c r="AH65" s="3"/>
      <c r="AI65" s="2"/>
      <c r="AJ65" s="3"/>
      <c r="AK65" s="4"/>
      <c r="AL65" s="3"/>
      <c r="AM65" s="2">
        <v>0</v>
      </c>
      <c r="AN65" s="3"/>
      <c r="AO65" s="2"/>
      <c r="AP65" s="3"/>
      <c r="AQ65" s="2"/>
      <c r="AR65" s="3"/>
      <c r="AS65" s="4"/>
      <c r="AT65" s="3"/>
      <c r="AU65" s="2">
        <v>0</v>
      </c>
      <c r="AV65" s="3"/>
      <c r="AW65" s="2"/>
      <c r="AX65" s="3"/>
      <c r="AY65" s="2"/>
      <c r="AZ65" s="3"/>
      <c r="BA65" s="4"/>
      <c r="BB65" s="3"/>
      <c r="BC65" s="2">
        <v>0</v>
      </c>
      <c r="BD65" s="3"/>
      <c r="BE65" s="2"/>
      <c r="BF65" s="3"/>
      <c r="BG65" s="2"/>
      <c r="BH65" s="3"/>
      <c r="BI65" s="4"/>
      <c r="BJ65" s="3"/>
      <c r="BK65" s="2">
        <v>0</v>
      </c>
      <c r="BL65" s="3"/>
      <c r="BM65" s="2"/>
      <c r="BN65" s="3"/>
      <c r="BO65" s="2"/>
      <c r="BP65" s="3"/>
      <c r="BQ65" s="4"/>
      <c r="BR65" s="3"/>
      <c r="BS65" s="2">
        <v>0</v>
      </c>
      <c r="BT65" s="3"/>
      <c r="BU65" s="2"/>
      <c r="BV65" s="3"/>
      <c r="BW65" s="2"/>
      <c r="BX65" s="3"/>
      <c r="BY65" s="4"/>
      <c r="BZ65" s="3"/>
      <c r="CA65" s="2">
        <v>0</v>
      </c>
      <c r="CB65" s="3"/>
      <c r="CC65" s="2"/>
      <c r="CD65" s="3"/>
      <c r="CE65" s="2"/>
      <c r="CF65" s="3"/>
      <c r="CG65" s="4"/>
      <c r="CH65" s="3"/>
      <c r="CI65" s="2">
        <v>0</v>
      </c>
      <c r="CJ65" s="3"/>
      <c r="CK65" s="2">
        <v>0</v>
      </c>
      <c r="CL65" s="3"/>
      <c r="CM65" s="2">
        <f t="shared" si="6"/>
        <v>0</v>
      </c>
      <c r="CN65" s="3"/>
      <c r="CO65" s="4">
        <f t="shared" si="7"/>
        <v>0</v>
      </c>
      <c r="CP65" s="3"/>
      <c r="CQ65" s="2">
        <f t="shared" si="8"/>
        <v>0</v>
      </c>
      <c r="CR65" s="3"/>
      <c r="CS65" s="2"/>
      <c r="CT65" s="3"/>
      <c r="CU65" s="2"/>
      <c r="CV65" s="3"/>
      <c r="CW65" s="4"/>
    </row>
    <row r="66" spans="1:101" x14ac:dyDescent="0.25">
      <c r="A66" s="1"/>
      <c r="B66" s="1"/>
      <c r="C66" s="1"/>
      <c r="D66" s="1"/>
      <c r="E66" s="1"/>
      <c r="F66" s="1" t="s">
        <v>77</v>
      </c>
      <c r="G66" s="2">
        <v>0</v>
      </c>
      <c r="H66" s="3"/>
      <c r="I66" s="2"/>
      <c r="J66" s="3"/>
      <c r="K66" s="2"/>
      <c r="L66" s="3"/>
      <c r="M66" s="4"/>
      <c r="N66" s="3"/>
      <c r="O66" s="2">
        <v>0</v>
      </c>
      <c r="P66" s="3"/>
      <c r="Q66" s="2"/>
      <c r="R66" s="3"/>
      <c r="S66" s="2"/>
      <c r="T66" s="3"/>
      <c r="U66" s="4"/>
      <c r="V66" s="3"/>
      <c r="W66" s="2">
        <v>0</v>
      </c>
      <c r="X66" s="3"/>
      <c r="Y66" s="2"/>
      <c r="Z66" s="3"/>
      <c r="AA66" s="2"/>
      <c r="AB66" s="3"/>
      <c r="AC66" s="4"/>
      <c r="AD66" s="3"/>
      <c r="AE66" s="2">
        <v>0</v>
      </c>
      <c r="AF66" s="3"/>
      <c r="AG66" s="2"/>
      <c r="AH66" s="3"/>
      <c r="AI66" s="2"/>
      <c r="AJ66" s="3"/>
      <c r="AK66" s="4"/>
      <c r="AL66" s="3"/>
      <c r="AM66" s="2">
        <v>0</v>
      </c>
      <c r="AN66" s="3"/>
      <c r="AO66" s="2"/>
      <c r="AP66" s="3"/>
      <c r="AQ66" s="2"/>
      <c r="AR66" s="3"/>
      <c r="AS66" s="4"/>
      <c r="AT66" s="3"/>
      <c r="AU66" s="2">
        <v>0</v>
      </c>
      <c r="AV66" s="3"/>
      <c r="AW66" s="2"/>
      <c r="AX66" s="3"/>
      <c r="AY66" s="2"/>
      <c r="AZ66" s="3"/>
      <c r="BA66" s="4"/>
      <c r="BB66" s="3"/>
      <c r="BC66" s="2">
        <v>0</v>
      </c>
      <c r="BD66" s="3"/>
      <c r="BE66" s="2"/>
      <c r="BF66" s="3"/>
      <c r="BG66" s="2"/>
      <c r="BH66" s="3"/>
      <c r="BI66" s="4"/>
      <c r="BJ66" s="3"/>
      <c r="BK66" s="2">
        <v>0</v>
      </c>
      <c r="BL66" s="3"/>
      <c r="BM66" s="2"/>
      <c r="BN66" s="3"/>
      <c r="BO66" s="2"/>
      <c r="BP66" s="3"/>
      <c r="BQ66" s="4"/>
      <c r="BR66" s="3"/>
      <c r="BS66" s="2">
        <v>0</v>
      </c>
      <c r="BT66" s="3"/>
      <c r="BU66" s="2"/>
      <c r="BV66" s="3"/>
      <c r="BW66" s="2"/>
      <c r="BX66" s="3"/>
      <c r="BY66" s="4"/>
      <c r="BZ66" s="3"/>
      <c r="CA66" s="2">
        <v>0</v>
      </c>
      <c r="CB66" s="3"/>
      <c r="CC66" s="2"/>
      <c r="CD66" s="3"/>
      <c r="CE66" s="2"/>
      <c r="CF66" s="3"/>
      <c r="CG66" s="4"/>
      <c r="CH66" s="3"/>
      <c r="CI66" s="2">
        <v>0</v>
      </c>
      <c r="CJ66" s="3"/>
      <c r="CK66" s="2">
        <v>0</v>
      </c>
      <c r="CL66" s="3"/>
      <c r="CM66" s="2">
        <f t="shared" si="6"/>
        <v>0</v>
      </c>
      <c r="CN66" s="3"/>
      <c r="CO66" s="4">
        <f t="shared" si="7"/>
        <v>0</v>
      </c>
      <c r="CP66" s="3"/>
      <c r="CQ66" s="2">
        <f t="shared" si="8"/>
        <v>0</v>
      </c>
      <c r="CR66" s="3"/>
      <c r="CS66" s="2"/>
      <c r="CT66" s="3"/>
      <c r="CU66" s="2"/>
      <c r="CV66" s="3"/>
      <c r="CW66" s="4"/>
    </row>
    <row r="67" spans="1:101" x14ac:dyDescent="0.25">
      <c r="A67" s="1"/>
      <c r="B67" s="1"/>
      <c r="C67" s="1"/>
      <c r="D67" s="1"/>
      <c r="E67" s="1"/>
      <c r="F67" s="1" t="s">
        <v>78</v>
      </c>
      <c r="G67" s="2">
        <v>0</v>
      </c>
      <c r="H67" s="3"/>
      <c r="I67" s="2"/>
      <c r="J67" s="3"/>
      <c r="K67" s="2"/>
      <c r="L67" s="3"/>
      <c r="M67" s="4"/>
      <c r="N67" s="3"/>
      <c r="O67" s="2">
        <v>0</v>
      </c>
      <c r="P67" s="3"/>
      <c r="Q67" s="2"/>
      <c r="R67" s="3"/>
      <c r="S67" s="2"/>
      <c r="T67" s="3"/>
      <c r="U67" s="4"/>
      <c r="V67" s="3"/>
      <c r="W67" s="2">
        <v>0</v>
      </c>
      <c r="X67" s="3"/>
      <c r="Y67" s="2"/>
      <c r="Z67" s="3"/>
      <c r="AA67" s="2"/>
      <c r="AB67" s="3"/>
      <c r="AC67" s="4"/>
      <c r="AD67" s="3"/>
      <c r="AE67" s="2">
        <v>0</v>
      </c>
      <c r="AF67" s="3"/>
      <c r="AG67" s="2"/>
      <c r="AH67" s="3"/>
      <c r="AI67" s="2"/>
      <c r="AJ67" s="3"/>
      <c r="AK67" s="4"/>
      <c r="AL67" s="3"/>
      <c r="AM67" s="2">
        <v>0</v>
      </c>
      <c r="AN67" s="3"/>
      <c r="AO67" s="2"/>
      <c r="AP67" s="3"/>
      <c r="AQ67" s="2"/>
      <c r="AR67" s="3"/>
      <c r="AS67" s="4"/>
      <c r="AT67" s="3"/>
      <c r="AU67" s="2">
        <v>0</v>
      </c>
      <c r="AV67" s="3"/>
      <c r="AW67" s="2"/>
      <c r="AX67" s="3"/>
      <c r="AY67" s="2"/>
      <c r="AZ67" s="3"/>
      <c r="BA67" s="4"/>
      <c r="BB67" s="3"/>
      <c r="BC67" s="2">
        <v>0</v>
      </c>
      <c r="BD67" s="3"/>
      <c r="BE67" s="2"/>
      <c r="BF67" s="3"/>
      <c r="BG67" s="2"/>
      <c r="BH67" s="3"/>
      <c r="BI67" s="4"/>
      <c r="BJ67" s="3"/>
      <c r="BK67" s="2">
        <v>0</v>
      </c>
      <c r="BL67" s="3"/>
      <c r="BM67" s="2"/>
      <c r="BN67" s="3"/>
      <c r="BO67" s="2"/>
      <c r="BP67" s="3"/>
      <c r="BQ67" s="4"/>
      <c r="BR67" s="3"/>
      <c r="BS67" s="2">
        <v>0</v>
      </c>
      <c r="BT67" s="3"/>
      <c r="BU67" s="2"/>
      <c r="BV67" s="3"/>
      <c r="BW67" s="2"/>
      <c r="BX67" s="3"/>
      <c r="BY67" s="4"/>
      <c r="BZ67" s="3"/>
      <c r="CA67" s="2">
        <v>0</v>
      </c>
      <c r="CB67" s="3"/>
      <c r="CC67" s="2"/>
      <c r="CD67" s="3"/>
      <c r="CE67" s="2"/>
      <c r="CF67" s="3"/>
      <c r="CG67" s="4"/>
      <c r="CH67" s="3"/>
      <c r="CI67" s="2">
        <v>0</v>
      </c>
      <c r="CJ67" s="3"/>
      <c r="CK67" s="2">
        <v>0</v>
      </c>
      <c r="CL67" s="3"/>
      <c r="CM67" s="2">
        <f t="shared" si="6"/>
        <v>0</v>
      </c>
      <c r="CN67" s="3"/>
      <c r="CO67" s="4">
        <f t="shared" si="7"/>
        <v>0</v>
      </c>
      <c r="CP67" s="3"/>
      <c r="CQ67" s="2">
        <f t="shared" si="8"/>
        <v>0</v>
      </c>
      <c r="CR67" s="3"/>
      <c r="CS67" s="2"/>
      <c r="CT67" s="3"/>
      <c r="CU67" s="2"/>
      <c r="CV67" s="3"/>
      <c r="CW67" s="4"/>
    </row>
    <row r="68" spans="1:101" x14ac:dyDescent="0.25">
      <c r="A68" s="1"/>
      <c r="B68" s="1"/>
      <c r="C68" s="1"/>
      <c r="D68" s="1"/>
      <c r="E68" s="1"/>
      <c r="F68" s="1" t="s">
        <v>79</v>
      </c>
      <c r="G68" s="2">
        <v>0</v>
      </c>
      <c r="H68" s="3"/>
      <c r="I68" s="2"/>
      <c r="J68" s="3"/>
      <c r="K68" s="2"/>
      <c r="L68" s="3"/>
      <c r="M68" s="4"/>
      <c r="N68" s="3"/>
      <c r="O68" s="2">
        <v>0</v>
      </c>
      <c r="P68" s="3"/>
      <c r="Q68" s="2"/>
      <c r="R68" s="3"/>
      <c r="S68" s="2"/>
      <c r="T68" s="3"/>
      <c r="U68" s="4"/>
      <c r="V68" s="3"/>
      <c r="W68" s="2">
        <v>0</v>
      </c>
      <c r="X68" s="3"/>
      <c r="Y68" s="2"/>
      <c r="Z68" s="3"/>
      <c r="AA68" s="2"/>
      <c r="AB68" s="3"/>
      <c r="AC68" s="4"/>
      <c r="AD68" s="3"/>
      <c r="AE68" s="2">
        <v>0</v>
      </c>
      <c r="AF68" s="3"/>
      <c r="AG68" s="2"/>
      <c r="AH68" s="3"/>
      <c r="AI68" s="2"/>
      <c r="AJ68" s="3"/>
      <c r="AK68" s="4"/>
      <c r="AL68" s="3"/>
      <c r="AM68" s="2">
        <v>0</v>
      </c>
      <c r="AN68" s="3"/>
      <c r="AO68" s="2"/>
      <c r="AP68" s="3"/>
      <c r="AQ68" s="2"/>
      <c r="AR68" s="3"/>
      <c r="AS68" s="4"/>
      <c r="AT68" s="3"/>
      <c r="AU68" s="2">
        <v>0</v>
      </c>
      <c r="AV68" s="3"/>
      <c r="AW68" s="2"/>
      <c r="AX68" s="3"/>
      <c r="AY68" s="2"/>
      <c r="AZ68" s="3"/>
      <c r="BA68" s="4"/>
      <c r="BB68" s="3"/>
      <c r="BC68" s="2">
        <v>0</v>
      </c>
      <c r="BD68" s="3"/>
      <c r="BE68" s="2"/>
      <c r="BF68" s="3"/>
      <c r="BG68" s="2"/>
      <c r="BH68" s="3"/>
      <c r="BI68" s="4"/>
      <c r="BJ68" s="3"/>
      <c r="BK68" s="2">
        <v>0</v>
      </c>
      <c r="BL68" s="3"/>
      <c r="BM68" s="2"/>
      <c r="BN68" s="3"/>
      <c r="BO68" s="2"/>
      <c r="BP68" s="3"/>
      <c r="BQ68" s="4"/>
      <c r="BR68" s="3"/>
      <c r="BS68" s="2">
        <v>0</v>
      </c>
      <c r="BT68" s="3"/>
      <c r="BU68" s="2"/>
      <c r="BV68" s="3"/>
      <c r="BW68" s="2"/>
      <c r="BX68" s="3"/>
      <c r="BY68" s="4"/>
      <c r="BZ68" s="3"/>
      <c r="CA68" s="2">
        <v>0</v>
      </c>
      <c r="CB68" s="3"/>
      <c r="CC68" s="2"/>
      <c r="CD68" s="3"/>
      <c r="CE68" s="2"/>
      <c r="CF68" s="3"/>
      <c r="CG68" s="4"/>
      <c r="CH68" s="3"/>
      <c r="CI68" s="2">
        <v>0</v>
      </c>
      <c r="CJ68" s="3"/>
      <c r="CK68" s="2">
        <v>0</v>
      </c>
      <c r="CL68" s="3"/>
      <c r="CM68" s="2">
        <f t="shared" si="6"/>
        <v>0</v>
      </c>
      <c r="CN68" s="3"/>
      <c r="CO68" s="4">
        <f t="shared" si="7"/>
        <v>0</v>
      </c>
      <c r="CP68" s="3"/>
      <c r="CQ68" s="2">
        <f t="shared" si="8"/>
        <v>0</v>
      </c>
      <c r="CR68" s="3"/>
      <c r="CS68" s="2"/>
      <c r="CT68" s="3"/>
      <c r="CU68" s="2"/>
      <c r="CV68" s="3"/>
      <c r="CW68" s="4"/>
    </row>
    <row r="69" spans="1:101" x14ac:dyDescent="0.25">
      <c r="A69" s="1"/>
      <c r="B69" s="1"/>
      <c r="C69" s="1"/>
      <c r="D69" s="1"/>
      <c r="E69" s="1"/>
      <c r="F69" s="1" t="s">
        <v>80</v>
      </c>
      <c r="G69" s="2">
        <v>0</v>
      </c>
      <c r="H69" s="3"/>
      <c r="I69" s="2"/>
      <c r="J69" s="3"/>
      <c r="K69" s="2"/>
      <c r="L69" s="3"/>
      <c r="M69" s="4"/>
      <c r="N69" s="3"/>
      <c r="O69" s="2">
        <v>0</v>
      </c>
      <c r="P69" s="3"/>
      <c r="Q69" s="2"/>
      <c r="R69" s="3"/>
      <c r="S69" s="2"/>
      <c r="T69" s="3"/>
      <c r="U69" s="4"/>
      <c r="V69" s="3"/>
      <c r="W69" s="2">
        <v>0</v>
      </c>
      <c r="X69" s="3"/>
      <c r="Y69" s="2"/>
      <c r="Z69" s="3"/>
      <c r="AA69" s="2"/>
      <c r="AB69" s="3"/>
      <c r="AC69" s="4"/>
      <c r="AD69" s="3"/>
      <c r="AE69" s="2">
        <v>0</v>
      </c>
      <c r="AF69" s="3"/>
      <c r="AG69" s="2"/>
      <c r="AH69" s="3"/>
      <c r="AI69" s="2"/>
      <c r="AJ69" s="3"/>
      <c r="AK69" s="4"/>
      <c r="AL69" s="3"/>
      <c r="AM69" s="2">
        <v>0</v>
      </c>
      <c r="AN69" s="3"/>
      <c r="AO69" s="2"/>
      <c r="AP69" s="3"/>
      <c r="AQ69" s="2"/>
      <c r="AR69" s="3"/>
      <c r="AS69" s="4"/>
      <c r="AT69" s="3"/>
      <c r="AU69" s="2">
        <v>0</v>
      </c>
      <c r="AV69" s="3"/>
      <c r="AW69" s="2"/>
      <c r="AX69" s="3"/>
      <c r="AY69" s="2"/>
      <c r="AZ69" s="3"/>
      <c r="BA69" s="4"/>
      <c r="BB69" s="3"/>
      <c r="BC69" s="2">
        <v>0</v>
      </c>
      <c r="BD69" s="3"/>
      <c r="BE69" s="2"/>
      <c r="BF69" s="3"/>
      <c r="BG69" s="2"/>
      <c r="BH69" s="3"/>
      <c r="BI69" s="4"/>
      <c r="BJ69" s="3"/>
      <c r="BK69" s="2">
        <v>0</v>
      </c>
      <c r="BL69" s="3"/>
      <c r="BM69" s="2"/>
      <c r="BN69" s="3"/>
      <c r="BO69" s="2"/>
      <c r="BP69" s="3"/>
      <c r="BQ69" s="4"/>
      <c r="BR69" s="3"/>
      <c r="BS69" s="2">
        <v>0</v>
      </c>
      <c r="BT69" s="3"/>
      <c r="BU69" s="2"/>
      <c r="BV69" s="3"/>
      <c r="BW69" s="2"/>
      <c r="BX69" s="3"/>
      <c r="BY69" s="4"/>
      <c r="BZ69" s="3"/>
      <c r="CA69" s="2">
        <v>0</v>
      </c>
      <c r="CB69" s="3"/>
      <c r="CC69" s="2"/>
      <c r="CD69" s="3"/>
      <c r="CE69" s="2"/>
      <c r="CF69" s="3"/>
      <c r="CG69" s="4"/>
      <c r="CH69" s="3"/>
      <c r="CI69" s="2">
        <v>0</v>
      </c>
      <c r="CJ69" s="3"/>
      <c r="CK69" s="2">
        <v>0</v>
      </c>
      <c r="CL69" s="3"/>
      <c r="CM69" s="2">
        <f t="shared" si="6"/>
        <v>0</v>
      </c>
      <c r="CN69" s="3"/>
      <c r="CO69" s="4">
        <f t="shared" si="7"/>
        <v>0</v>
      </c>
      <c r="CP69" s="3"/>
      <c r="CQ69" s="2">
        <f t="shared" si="8"/>
        <v>0</v>
      </c>
      <c r="CR69" s="3"/>
      <c r="CS69" s="2"/>
      <c r="CT69" s="3"/>
      <c r="CU69" s="2"/>
      <c r="CV69" s="3"/>
      <c r="CW69" s="4"/>
    </row>
    <row r="70" spans="1:101" ht="15.75" thickBot="1" x14ac:dyDescent="0.3">
      <c r="A70" s="1"/>
      <c r="B70" s="1"/>
      <c r="C70" s="1"/>
      <c r="D70" s="1"/>
      <c r="E70" s="1"/>
      <c r="F70" s="1" t="s">
        <v>81</v>
      </c>
      <c r="G70" s="5">
        <v>0</v>
      </c>
      <c r="H70" s="3"/>
      <c r="I70" s="5"/>
      <c r="J70" s="3"/>
      <c r="K70" s="5"/>
      <c r="L70" s="3"/>
      <c r="M70" s="6"/>
      <c r="N70" s="3"/>
      <c r="O70" s="5">
        <v>0</v>
      </c>
      <c r="P70" s="3"/>
      <c r="Q70" s="5"/>
      <c r="R70" s="3"/>
      <c r="S70" s="5"/>
      <c r="T70" s="3"/>
      <c r="U70" s="6"/>
      <c r="V70" s="3"/>
      <c r="W70" s="5">
        <v>0</v>
      </c>
      <c r="X70" s="3"/>
      <c r="Y70" s="5"/>
      <c r="Z70" s="3"/>
      <c r="AA70" s="5"/>
      <c r="AB70" s="3"/>
      <c r="AC70" s="6"/>
      <c r="AD70" s="3"/>
      <c r="AE70" s="5">
        <v>0</v>
      </c>
      <c r="AF70" s="3"/>
      <c r="AG70" s="5"/>
      <c r="AH70" s="3"/>
      <c r="AI70" s="5"/>
      <c r="AJ70" s="3"/>
      <c r="AK70" s="6"/>
      <c r="AL70" s="3"/>
      <c r="AM70" s="5">
        <v>0</v>
      </c>
      <c r="AN70" s="3"/>
      <c r="AO70" s="5"/>
      <c r="AP70" s="3"/>
      <c r="AQ70" s="5"/>
      <c r="AR70" s="3"/>
      <c r="AS70" s="6"/>
      <c r="AT70" s="3"/>
      <c r="AU70" s="5">
        <v>0</v>
      </c>
      <c r="AV70" s="3"/>
      <c r="AW70" s="5"/>
      <c r="AX70" s="3"/>
      <c r="AY70" s="5"/>
      <c r="AZ70" s="3"/>
      <c r="BA70" s="6"/>
      <c r="BB70" s="3"/>
      <c r="BC70" s="5">
        <v>0</v>
      </c>
      <c r="BD70" s="3"/>
      <c r="BE70" s="5"/>
      <c r="BF70" s="3"/>
      <c r="BG70" s="5"/>
      <c r="BH70" s="3"/>
      <c r="BI70" s="6"/>
      <c r="BJ70" s="3"/>
      <c r="BK70" s="5">
        <v>0</v>
      </c>
      <c r="BL70" s="3"/>
      <c r="BM70" s="5"/>
      <c r="BN70" s="3"/>
      <c r="BO70" s="5"/>
      <c r="BP70" s="3"/>
      <c r="BQ70" s="6"/>
      <c r="BR70" s="3"/>
      <c r="BS70" s="5">
        <v>0</v>
      </c>
      <c r="BT70" s="3"/>
      <c r="BU70" s="5"/>
      <c r="BV70" s="3"/>
      <c r="BW70" s="5"/>
      <c r="BX70" s="3"/>
      <c r="BY70" s="6"/>
      <c r="BZ70" s="3"/>
      <c r="CA70" s="5">
        <v>0</v>
      </c>
      <c r="CB70" s="3"/>
      <c r="CC70" s="5"/>
      <c r="CD70" s="3"/>
      <c r="CE70" s="5"/>
      <c r="CF70" s="3"/>
      <c r="CG70" s="6"/>
      <c r="CH70" s="3"/>
      <c r="CI70" s="5">
        <v>0</v>
      </c>
      <c r="CJ70" s="3"/>
      <c r="CK70" s="5">
        <v>0</v>
      </c>
      <c r="CL70" s="3"/>
      <c r="CM70" s="5">
        <f t="shared" si="6"/>
        <v>0</v>
      </c>
      <c r="CN70" s="3"/>
      <c r="CO70" s="6">
        <f t="shared" si="7"/>
        <v>0</v>
      </c>
      <c r="CP70" s="3"/>
      <c r="CQ70" s="5">
        <f t="shared" si="8"/>
        <v>0</v>
      </c>
      <c r="CR70" s="3"/>
      <c r="CS70" s="5"/>
      <c r="CT70" s="3"/>
      <c r="CU70" s="5"/>
      <c r="CV70" s="3"/>
      <c r="CW70" s="6"/>
    </row>
    <row r="71" spans="1:101" x14ac:dyDescent="0.25">
      <c r="A71" s="1"/>
      <c r="B71" s="1"/>
      <c r="C71" s="1"/>
      <c r="D71" s="1"/>
      <c r="E71" s="1" t="s">
        <v>82</v>
      </c>
      <c r="F71" s="1"/>
      <c r="G71" s="2">
        <f>ROUND(SUM(G60:G70),5)</f>
        <v>0</v>
      </c>
      <c r="H71" s="3"/>
      <c r="I71" s="2">
        <f>ROUND(SUM(I60:I70),5)</f>
        <v>0</v>
      </c>
      <c r="J71" s="3"/>
      <c r="K71" s="2">
        <f>ROUND((G71-I71),5)</f>
        <v>0</v>
      </c>
      <c r="L71" s="3"/>
      <c r="M71" s="4">
        <f>ROUND(IF(I71=0, IF(G71=0, 0, 1), G71/I71),5)</f>
        <v>0</v>
      </c>
      <c r="N71" s="3"/>
      <c r="O71" s="2">
        <f>ROUND(SUM(O60:O70),5)</f>
        <v>0</v>
      </c>
      <c r="P71" s="3"/>
      <c r="Q71" s="2">
        <f>ROUND(SUM(Q60:Q70),5)</f>
        <v>0</v>
      </c>
      <c r="R71" s="3"/>
      <c r="S71" s="2">
        <f>ROUND((O71-Q71),5)</f>
        <v>0</v>
      </c>
      <c r="T71" s="3"/>
      <c r="U71" s="4">
        <f>ROUND(IF(Q71=0, IF(O71=0, 0, 1), O71/Q71),5)</f>
        <v>0</v>
      </c>
      <c r="V71" s="3"/>
      <c r="W71" s="2">
        <f>ROUND(SUM(W60:W70),5)</f>
        <v>0</v>
      </c>
      <c r="X71" s="3"/>
      <c r="Y71" s="2">
        <f>ROUND(SUM(Y60:Y70),5)</f>
        <v>0</v>
      </c>
      <c r="Z71" s="3"/>
      <c r="AA71" s="2">
        <f>ROUND((W71-Y71),5)</f>
        <v>0</v>
      </c>
      <c r="AB71" s="3"/>
      <c r="AC71" s="4">
        <f>ROUND(IF(Y71=0, IF(W71=0, 0, 1), W71/Y71),5)</f>
        <v>0</v>
      </c>
      <c r="AD71" s="3"/>
      <c r="AE71" s="2">
        <f>ROUND(SUM(AE60:AE70),5)</f>
        <v>0</v>
      </c>
      <c r="AF71" s="3"/>
      <c r="AG71" s="2">
        <f>ROUND(SUM(AG60:AG70),5)</f>
        <v>0</v>
      </c>
      <c r="AH71" s="3"/>
      <c r="AI71" s="2">
        <f>ROUND((AE71-AG71),5)</f>
        <v>0</v>
      </c>
      <c r="AJ71" s="3"/>
      <c r="AK71" s="4">
        <f>ROUND(IF(AG71=0, IF(AE71=0, 0, 1), AE71/AG71),5)</f>
        <v>0</v>
      </c>
      <c r="AL71" s="3"/>
      <c r="AM71" s="2">
        <f>ROUND(SUM(AM60:AM70),5)</f>
        <v>300</v>
      </c>
      <c r="AN71" s="3"/>
      <c r="AO71" s="2">
        <f>ROUND(SUM(AO60:AO70),5)</f>
        <v>0</v>
      </c>
      <c r="AP71" s="3"/>
      <c r="AQ71" s="2">
        <f>ROUND((AM71-AO71),5)</f>
        <v>300</v>
      </c>
      <c r="AR71" s="3"/>
      <c r="AS71" s="4">
        <f>ROUND(IF(AO71=0, IF(AM71=0, 0, 1), AM71/AO71),5)</f>
        <v>1</v>
      </c>
      <c r="AT71" s="3"/>
      <c r="AU71" s="2">
        <f>ROUND(SUM(AU60:AU70),5)</f>
        <v>0</v>
      </c>
      <c r="AV71" s="3"/>
      <c r="AW71" s="2">
        <f>ROUND(SUM(AW60:AW70),5)</f>
        <v>0</v>
      </c>
      <c r="AX71" s="3"/>
      <c r="AY71" s="2">
        <f>ROUND((AU71-AW71),5)</f>
        <v>0</v>
      </c>
      <c r="AZ71" s="3"/>
      <c r="BA71" s="4">
        <f>ROUND(IF(AW71=0, IF(AU71=0, 0, 1), AU71/AW71),5)</f>
        <v>0</v>
      </c>
      <c r="BB71" s="3"/>
      <c r="BC71" s="2">
        <f>ROUND(SUM(BC60:BC70),5)</f>
        <v>100</v>
      </c>
      <c r="BD71" s="3"/>
      <c r="BE71" s="2">
        <f>ROUND(SUM(BE60:BE70),5)</f>
        <v>0</v>
      </c>
      <c r="BF71" s="3"/>
      <c r="BG71" s="2">
        <f>ROUND((BC71-BE71),5)</f>
        <v>100</v>
      </c>
      <c r="BH71" s="3"/>
      <c r="BI71" s="4">
        <f>ROUND(IF(BE71=0, IF(BC71=0, 0, 1), BC71/BE71),5)</f>
        <v>1</v>
      </c>
      <c r="BJ71" s="3"/>
      <c r="BK71" s="2">
        <f>ROUND(SUM(BK60:BK70),5)</f>
        <v>100</v>
      </c>
      <c r="BL71" s="3"/>
      <c r="BM71" s="2">
        <f>ROUND(SUM(BM60:BM70),5)</f>
        <v>0</v>
      </c>
      <c r="BN71" s="3"/>
      <c r="BO71" s="2">
        <f>ROUND((BK71-BM71),5)</f>
        <v>100</v>
      </c>
      <c r="BP71" s="3"/>
      <c r="BQ71" s="4">
        <f>ROUND(IF(BM71=0, IF(BK71=0, 0, 1), BK71/BM71),5)</f>
        <v>1</v>
      </c>
      <c r="BR71" s="3"/>
      <c r="BS71" s="2">
        <f>ROUND(SUM(BS60:BS70),5)</f>
        <v>200</v>
      </c>
      <c r="BT71" s="3"/>
      <c r="BU71" s="2">
        <f>ROUND(SUM(BU60:BU70),5)</f>
        <v>25</v>
      </c>
      <c r="BV71" s="3"/>
      <c r="BW71" s="2">
        <f>ROUND((BS71-BU71),5)</f>
        <v>175</v>
      </c>
      <c r="BX71" s="3"/>
      <c r="BY71" s="4">
        <f>ROUND(IF(BU71=0, IF(BS71=0, 0, 1), BS71/BU71),5)</f>
        <v>8</v>
      </c>
      <c r="BZ71" s="3"/>
      <c r="CA71" s="2">
        <f>ROUND(SUM(CA60:CA70),5)</f>
        <v>0</v>
      </c>
      <c r="CB71" s="3"/>
      <c r="CC71" s="2">
        <f>ROUND(SUM(CC60:CC70),5)</f>
        <v>25</v>
      </c>
      <c r="CD71" s="3"/>
      <c r="CE71" s="2">
        <f>ROUND((CA71-CC71),5)</f>
        <v>-25</v>
      </c>
      <c r="CF71" s="3"/>
      <c r="CG71" s="4">
        <f>ROUND(IF(CC71=0, IF(CA71=0, 0, 1), CA71/CC71),5)</f>
        <v>0</v>
      </c>
      <c r="CH71" s="3"/>
      <c r="CI71" s="2">
        <f>ROUND(SUM(CI60:CI70),5)</f>
        <v>0</v>
      </c>
      <c r="CJ71" s="3"/>
      <c r="CK71" s="2">
        <f>ROUND(SUM(CK60:CK70),5)</f>
        <v>0</v>
      </c>
      <c r="CL71" s="3"/>
      <c r="CM71" s="2">
        <f t="shared" si="6"/>
        <v>0</v>
      </c>
      <c r="CN71" s="3"/>
      <c r="CO71" s="4">
        <f t="shared" si="7"/>
        <v>0</v>
      </c>
      <c r="CP71" s="3"/>
      <c r="CQ71" s="21">
        <v>600</v>
      </c>
      <c r="CR71" s="3"/>
      <c r="CS71" s="2"/>
      <c r="CT71" s="3"/>
      <c r="CU71" s="2"/>
      <c r="CV71" s="3"/>
      <c r="CW71" s="4"/>
    </row>
    <row r="72" spans="1:101" x14ac:dyDescent="0.25">
      <c r="A72" s="1"/>
      <c r="B72" s="1"/>
      <c r="C72" s="1"/>
      <c r="D72" s="1"/>
      <c r="E72" s="1" t="s">
        <v>83</v>
      </c>
      <c r="F72" s="1"/>
      <c r="G72" s="2"/>
      <c r="H72" s="3"/>
      <c r="I72" s="2"/>
      <c r="J72" s="3"/>
      <c r="K72" s="2"/>
      <c r="L72" s="3"/>
      <c r="M72" s="4"/>
      <c r="N72" s="3"/>
      <c r="O72" s="2"/>
      <c r="P72" s="3"/>
      <c r="Q72" s="2"/>
      <c r="R72" s="3"/>
      <c r="S72" s="2"/>
      <c r="T72" s="3"/>
      <c r="U72" s="4"/>
      <c r="V72" s="3"/>
      <c r="W72" s="2"/>
      <c r="X72" s="3"/>
      <c r="Y72" s="2"/>
      <c r="Z72" s="3"/>
      <c r="AA72" s="2"/>
      <c r="AB72" s="3"/>
      <c r="AC72" s="4"/>
      <c r="AD72" s="3"/>
      <c r="AE72" s="2"/>
      <c r="AF72" s="3"/>
      <c r="AG72" s="2"/>
      <c r="AH72" s="3"/>
      <c r="AI72" s="2"/>
      <c r="AJ72" s="3"/>
      <c r="AK72" s="4"/>
      <c r="AL72" s="3"/>
      <c r="AM72" s="2"/>
      <c r="AN72" s="3"/>
      <c r="AO72" s="2"/>
      <c r="AP72" s="3"/>
      <c r="AQ72" s="2"/>
      <c r="AR72" s="3"/>
      <c r="AS72" s="4"/>
      <c r="AT72" s="3"/>
      <c r="AU72" s="2"/>
      <c r="AV72" s="3"/>
      <c r="AW72" s="2"/>
      <c r="AX72" s="3"/>
      <c r="AY72" s="2"/>
      <c r="AZ72" s="3"/>
      <c r="BA72" s="4"/>
      <c r="BB72" s="3"/>
      <c r="BC72" s="2"/>
      <c r="BD72" s="3"/>
      <c r="BE72" s="2"/>
      <c r="BF72" s="3"/>
      <c r="BG72" s="2"/>
      <c r="BH72" s="3"/>
      <c r="BI72" s="4"/>
      <c r="BJ72" s="3"/>
      <c r="BK72" s="2"/>
      <c r="BL72" s="3"/>
      <c r="BM72" s="2"/>
      <c r="BN72" s="3"/>
      <c r="BO72" s="2"/>
      <c r="BP72" s="3"/>
      <c r="BQ72" s="4"/>
      <c r="BR72" s="3"/>
      <c r="BS72" s="2"/>
      <c r="BT72" s="3"/>
      <c r="BU72" s="2"/>
      <c r="BV72" s="3"/>
      <c r="BW72" s="2"/>
      <c r="BX72" s="3"/>
      <c r="BY72" s="4"/>
      <c r="BZ72" s="3"/>
      <c r="CA72" s="2"/>
      <c r="CB72" s="3"/>
      <c r="CC72" s="2"/>
      <c r="CD72" s="3"/>
      <c r="CE72" s="2"/>
      <c r="CF72" s="3"/>
      <c r="CG72" s="4"/>
      <c r="CH72" s="3"/>
      <c r="CI72" s="2"/>
      <c r="CJ72" s="3"/>
      <c r="CK72" s="2"/>
      <c r="CL72" s="3"/>
      <c r="CM72" s="2"/>
      <c r="CN72" s="3"/>
      <c r="CO72" s="4"/>
      <c r="CP72" s="3"/>
      <c r="CQ72" s="2"/>
      <c r="CR72" s="3"/>
      <c r="CS72" s="2"/>
      <c r="CT72" s="3"/>
      <c r="CU72" s="2"/>
      <c r="CV72" s="3"/>
      <c r="CW72" s="4"/>
    </row>
    <row r="73" spans="1:101" x14ac:dyDescent="0.25">
      <c r="A73" s="1"/>
      <c r="B73" s="1"/>
      <c r="C73" s="1"/>
      <c r="D73" s="1"/>
      <c r="E73" s="1"/>
      <c r="F73" s="1" t="s">
        <v>84</v>
      </c>
      <c r="G73" s="2">
        <v>0</v>
      </c>
      <c r="H73" s="3"/>
      <c r="I73" s="2">
        <v>0</v>
      </c>
      <c r="J73" s="3"/>
      <c r="K73" s="2">
        <f>ROUND((G73-I73),5)</f>
        <v>0</v>
      </c>
      <c r="L73" s="3"/>
      <c r="M73" s="4">
        <f>ROUND(IF(I73=0, IF(G73=0, 0, 1), G73/I73),5)</f>
        <v>0</v>
      </c>
      <c r="N73" s="3"/>
      <c r="O73" s="2">
        <v>50</v>
      </c>
      <c r="P73" s="3"/>
      <c r="Q73" s="2">
        <v>0</v>
      </c>
      <c r="R73" s="3"/>
      <c r="S73" s="2">
        <f>ROUND((O73-Q73),5)</f>
        <v>50</v>
      </c>
      <c r="T73" s="3"/>
      <c r="U73" s="4">
        <f>ROUND(IF(Q73=0, IF(O73=0, 0, 1), O73/Q73),5)</f>
        <v>1</v>
      </c>
      <c r="V73" s="3"/>
      <c r="W73" s="2">
        <v>50</v>
      </c>
      <c r="X73" s="3"/>
      <c r="Y73" s="2">
        <v>88.8</v>
      </c>
      <c r="Z73" s="3"/>
      <c r="AA73" s="2">
        <f>ROUND((W73-Y73),5)</f>
        <v>-38.799999999999997</v>
      </c>
      <c r="AB73" s="3"/>
      <c r="AC73" s="4">
        <f>ROUND(IF(Y73=0, IF(W73=0, 0, 1), W73/Y73),5)</f>
        <v>0.56306</v>
      </c>
      <c r="AD73" s="3"/>
      <c r="AE73" s="2">
        <v>50</v>
      </c>
      <c r="AF73" s="3"/>
      <c r="AG73" s="2">
        <v>50</v>
      </c>
      <c r="AH73" s="3"/>
      <c r="AI73" s="2">
        <f>ROUND((AE73-AG73),5)</f>
        <v>0</v>
      </c>
      <c r="AJ73" s="3"/>
      <c r="AK73" s="4">
        <f>ROUND(IF(AG73=0, IF(AE73=0, 0, 1), AE73/AG73),5)</f>
        <v>1</v>
      </c>
      <c r="AL73" s="3"/>
      <c r="AM73" s="2">
        <v>150</v>
      </c>
      <c r="AN73" s="3"/>
      <c r="AO73" s="2">
        <v>0</v>
      </c>
      <c r="AP73" s="3"/>
      <c r="AQ73" s="2">
        <f>ROUND((AM73-AO73),5)</f>
        <v>150</v>
      </c>
      <c r="AR73" s="3"/>
      <c r="AS73" s="4">
        <f>ROUND(IF(AO73=0, IF(AM73=0, 0, 1), AM73/AO73),5)</f>
        <v>1</v>
      </c>
      <c r="AT73" s="3"/>
      <c r="AU73" s="2">
        <v>0</v>
      </c>
      <c r="AV73" s="3"/>
      <c r="AW73" s="2">
        <v>0</v>
      </c>
      <c r="AX73" s="3"/>
      <c r="AY73" s="2">
        <f>ROUND((AU73-AW73),5)</f>
        <v>0</v>
      </c>
      <c r="AZ73" s="3"/>
      <c r="BA73" s="4">
        <f>ROUND(IF(AW73=0, IF(AU73=0, 0, 1), AU73/AW73),5)</f>
        <v>0</v>
      </c>
      <c r="BB73" s="3"/>
      <c r="BC73" s="2">
        <v>150</v>
      </c>
      <c r="BD73" s="3"/>
      <c r="BE73" s="2">
        <v>25</v>
      </c>
      <c r="BF73" s="3"/>
      <c r="BG73" s="2">
        <f>ROUND((BC73-BE73),5)</f>
        <v>125</v>
      </c>
      <c r="BH73" s="3"/>
      <c r="BI73" s="4">
        <f>ROUND(IF(BE73=0, IF(BC73=0, 0, 1), BC73/BE73),5)</f>
        <v>6</v>
      </c>
      <c r="BJ73" s="3"/>
      <c r="BK73" s="2">
        <v>0</v>
      </c>
      <c r="BL73" s="3"/>
      <c r="BM73" s="2">
        <v>25</v>
      </c>
      <c r="BN73" s="3"/>
      <c r="BO73" s="2">
        <f>ROUND((BK73-BM73),5)</f>
        <v>-25</v>
      </c>
      <c r="BP73" s="3"/>
      <c r="BQ73" s="4">
        <f>ROUND(IF(BM73=0, IF(BK73=0, 0, 1), BK73/BM73),5)</f>
        <v>0</v>
      </c>
      <c r="BR73" s="3"/>
      <c r="BS73" s="2">
        <v>0</v>
      </c>
      <c r="BT73" s="3"/>
      <c r="BU73" s="2">
        <v>0</v>
      </c>
      <c r="BV73" s="3"/>
      <c r="BW73" s="2">
        <f>ROUND((BS73-BU73),5)</f>
        <v>0</v>
      </c>
      <c r="BX73" s="3"/>
      <c r="BY73" s="4">
        <f>ROUND(IF(BU73=0, IF(BS73=0, 0, 1), BS73/BU73),5)</f>
        <v>0</v>
      </c>
      <c r="BZ73" s="3"/>
      <c r="CA73" s="2">
        <v>50</v>
      </c>
      <c r="CB73" s="3"/>
      <c r="CC73" s="2">
        <v>188.6</v>
      </c>
      <c r="CD73" s="3"/>
      <c r="CE73" s="2">
        <f>ROUND((CA73-CC73),5)</f>
        <v>-138.6</v>
      </c>
      <c r="CF73" s="3"/>
      <c r="CG73" s="4">
        <f>ROUND(IF(CC73=0, IF(CA73=0, 0, 1), CA73/CC73),5)</f>
        <v>0.26511000000000001</v>
      </c>
      <c r="CH73" s="3"/>
      <c r="CI73" s="2">
        <v>0</v>
      </c>
      <c r="CJ73" s="3"/>
      <c r="CK73" s="2">
        <v>-10.83</v>
      </c>
      <c r="CL73" s="3"/>
      <c r="CM73" s="2">
        <f t="shared" ref="CM73:CM84" si="9">ROUND((CI73-CK73),5)</f>
        <v>10.83</v>
      </c>
      <c r="CN73" s="3"/>
      <c r="CO73" s="4">
        <f t="shared" ref="CO73:CO84" si="10">ROUND(IF(CK73=0, IF(CI73=0, 0, 1), CI73/CK73),5)</f>
        <v>0</v>
      </c>
      <c r="CP73" s="3"/>
      <c r="CQ73" s="2">
        <f>ROUND(G73+O73+W73+AE73+AM73+AU73+BC73+BK73+BS73+CA73+CI73,5)</f>
        <v>500</v>
      </c>
      <c r="CR73" s="3"/>
      <c r="CS73" s="2"/>
      <c r="CT73" s="3"/>
      <c r="CU73" s="2"/>
      <c r="CV73" s="3"/>
      <c r="CW73" s="4"/>
    </row>
    <row r="74" spans="1:101" x14ac:dyDescent="0.25">
      <c r="A74" s="1"/>
      <c r="B74" s="1"/>
      <c r="C74" s="1"/>
      <c r="D74" s="1"/>
      <c r="E74" s="1"/>
      <c r="F74" s="1" t="s">
        <v>85</v>
      </c>
      <c r="G74" s="2">
        <v>0</v>
      </c>
      <c r="H74" s="3"/>
      <c r="I74" s="2">
        <v>0</v>
      </c>
      <c r="J74" s="3"/>
      <c r="K74" s="2">
        <f>ROUND((G74-I74),5)</f>
        <v>0</v>
      </c>
      <c r="L74" s="3"/>
      <c r="M74" s="4">
        <f>ROUND(IF(I74=0, IF(G74=0, 0, 1), G74/I74),5)</f>
        <v>0</v>
      </c>
      <c r="N74" s="3"/>
      <c r="O74" s="2">
        <v>0</v>
      </c>
      <c r="P74" s="3"/>
      <c r="Q74" s="2">
        <v>0</v>
      </c>
      <c r="R74" s="3"/>
      <c r="S74" s="2">
        <f>ROUND((O74-Q74),5)</f>
        <v>0</v>
      </c>
      <c r="T74" s="3"/>
      <c r="U74" s="4">
        <f>ROUND(IF(Q74=0, IF(O74=0, 0, 1), O74/Q74),5)</f>
        <v>0</v>
      </c>
      <c r="V74" s="3"/>
      <c r="W74" s="2">
        <v>500</v>
      </c>
      <c r="X74" s="3"/>
      <c r="Y74" s="2">
        <v>0</v>
      </c>
      <c r="Z74" s="3"/>
      <c r="AA74" s="2">
        <f>ROUND((W74-Y74),5)</f>
        <v>500</v>
      </c>
      <c r="AB74" s="3"/>
      <c r="AC74" s="4">
        <f>ROUND(IF(Y74=0, IF(W74=0, 0, 1), W74/Y74),5)</f>
        <v>1</v>
      </c>
      <c r="AD74" s="3"/>
      <c r="AE74" s="2">
        <v>-463.18</v>
      </c>
      <c r="AF74" s="3"/>
      <c r="AG74" s="2">
        <v>0</v>
      </c>
      <c r="AH74" s="3"/>
      <c r="AI74" s="2">
        <f>ROUND((AE74-AG74),5)</f>
        <v>-463.18</v>
      </c>
      <c r="AJ74" s="3"/>
      <c r="AK74" s="4">
        <f>ROUND(IF(AG74=0, IF(AE74=0, 0, 1), AE74/AG74),5)</f>
        <v>1</v>
      </c>
      <c r="AL74" s="3"/>
      <c r="AM74" s="2">
        <v>350</v>
      </c>
      <c r="AN74" s="3"/>
      <c r="AO74" s="2">
        <v>0</v>
      </c>
      <c r="AP74" s="3"/>
      <c r="AQ74" s="2">
        <f>ROUND((AM74-AO74),5)</f>
        <v>350</v>
      </c>
      <c r="AR74" s="3"/>
      <c r="AS74" s="4">
        <f>ROUND(IF(AO74=0, IF(AM74=0, 0, 1), AM74/AO74),5)</f>
        <v>1</v>
      </c>
      <c r="AT74" s="3"/>
      <c r="AU74" s="2">
        <v>1300</v>
      </c>
      <c r="AV74" s="3"/>
      <c r="AW74" s="2">
        <v>0</v>
      </c>
      <c r="AX74" s="3"/>
      <c r="AY74" s="2">
        <f>ROUND((AU74-AW74),5)</f>
        <v>1300</v>
      </c>
      <c r="AZ74" s="3"/>
      <c r="BA74" s="4">
        <f>ROUND(IF(AW74=0, IF(AU74=0, 0, 1), AU74/AW74),5)</f>
        <v>1</v>
      </c>
      <c r="BB74" s="3"/>
      <c r="BC74" s="2">
        <v>500</v>
      </c>
      <c r="BD74" s="3"/>
      <c r="BE74" s="2">
        <v>415</v>
      </c>
      <c r="BF74" s="3"/>
      <c r="BG74" s="2">
        <f>ROUND((BC74-BE74),5)</f>
        <v>85</v>
      </c>
      <c r="BH74" s="3"/>
      <c r="BI74" s="4">
        <f>ROUND(IF(BE74=0, IF(BC74=0, 0, 1), BC74/BE74),5)</f>
        <v>1.20482</v>
      </c>
      <c r="BJ74" s="3"/>
      <c r="BK74" s="2">
        <v>0</v>
      </c>
      <c r="BL74" s="3"/>
      <c r="BM74" s="2">
        <v>450</v>
      </c>
      <c r="BN74" s="3"/>
      <c r="BO74" s="2">
        <f>ROUND((BK74-BM74),5)</f>
        <v>-450</v>
      </c>
      <c r="BP74" s="3"/>
      <c r="BQ74" s="4">
        <f>ROUND(IF(BM74=0, IF(BK74=0, 0, 1), BK74/BM74),5)</f>
        <v>0</v>
      </c>
      <c r="BR74" s="3"/>
      <c r="BS74" s="2">
        <v>0</v>
      </c>
      <c r="BT74" s="3"/>
      <c r="BU74" s="2">
        <v>0</v>
      </c>
      <c r="BV74" s="3"/>
      <c r="BW74" s="2">
        <f>ROUND((BS74-BU74),5)</f>
        <v>0</v>
      </c>
      <c r="BX74" s="3"/>
      <c r="BY74" s="4">
        <f>ROUND(IF(BU74=0, IF(BS74=0, 0, 1), BS74/BU74),5)</f>
        <v>0</v>
      </c>
      <c r="BZ74" s="3"/>
      <c r="CA74" s="2">
        <v>0</v>
      </c>
      <c r="CB74" s="3"/>
      <c r="CC74" s="2">
        <v>0</v>
      </c>
      <c r="CD74" s="3"/>
      <c r="CE74" s="2">
        <f>ROUND((CA74-CC74),5)</f>
        <v>0</v>
      </c>
      <c r="CF74" s="3"/>
      <c r="CG74" s="4">
        <f>ROUND(IF(CC74=0, IF(CA74=0, 0, 1), CA74/CC74),5)</f>
        <v>0</v>
      </c>
      <c r="CH74" s="3"/>
      <c r="CI74" s="2">
        <v>0</v>
      </c>
      <c r="CJ74" s="3"/>
      <c r="CK74" s="2">
        <v>0</v>
      </c>
      <c r="CL74" s="3"/>
      <c r="CM74" s="2">
        <f t="shared" si="9"/>
        <v>0</v>
      </c>
      <c r="CN74" s="3"/>
      <c r="CO74" s="4">
        <f t="shared" si="10"/>
        <v>0</v>
      </c>
      <c r="CP74" s="3"/>
      <c r="CQ74" s="2">
        <v>2100</v>
      </c>
      <c r="CR74" s="3"/>
      <c r="CS74" s="2"/>
      <c r="CT74" s="3"/>
      <c r="CU74" s="2"/>
      <c r="CV74" s="3"/>
      <c r="CW74" s="4"/>
    </row>
    <row r="75" spans="1:101" x14ac:dyDescent="0.25">
      <c r="A75" s="1"/>
      <c r="B75" s="1"/>
      <c r="C75" s="1"/>
      <c r="D75" s="1"/>
      <c r="E75" s="1"/>
      <c r="F75" s="1" t="s">
        <v>86</v>
      </c>
      <c r="G75" s="2">
        <v>0</v>
      </c>
      <c r="H75" s="3"/>
      <c r="I75" s="2"/>
      <c r="J75" s="3"/>
      <c r="K75" s="2"/>
      <c r="L75" s="3"/>
      <c r="M75" s="4"/>
      <c r="N75" s="3"/>
      <c r="O75" s="2">
        <v>0</v>
      </c>
      <c r="P75" s="3"/>
      <c r="Q75" s="2"/>
      <c r="R75" s="3"/>
      <c r="S75" s="2"/>
      <c r="T75" s="3"/>
      <c r="U75" s="4"/>
      <c r="V75" s="3"/>
      <c r="W75" s="2">
        <v>0</v>
      </c>
      <c r="X75" s="3"/>
      <c r="Y75" s="2"/>
      <c r="Z75" s="3"/>
      <c r="AA75" s="2"/>
      <c r="AB75" s="3"/>
      <c r="AC75" s="4"/>
      <c r="AD75" s="3"/>
      <c r="AE75" s="2">
        <v>0</v>
      </c>
      <c r="AF75" s="3"/>
      <c r="AG75" s="2"/>
      <c r="AH75" s="3"/>
      <c r="AI75" s="2"/>
      <c r="AJ75" s="3"/>
      <c r="AK75" s="4"/>
      <c r="AL75" s="3"/>
      <c r="AM75" s="2">
        <v>0</v>
      </c>
      <c r="AN75" s="3"/>
      <c r="AO75" s="2"/>
      <c r="AP75" s="3"/>
      <c r="AQ75" s="2"/>
      <c r="AR75" s="3"/>
      <c r="AS75" s="4"/>
      <c r="AT75" s="3"/>
      <c r="AU75" s="2">
        <v>0</v>
      </c>
      <c r="AV75" s="3"/>
      <c r="AW75" s="2"/>
      <c r="AX75" s="3"/>
      <c r="AY75" s="2"/>
      <c r="AZ75" s="3"/>
      <c r="BA75" s="4"/>
      <c r="BB75" s="3"/>
      <c r="BC75" s="2">
        <v>0</v>
      </c>
      <c r="BD75" s="3"/>
      <c r="BE75" s="2"/>
      <c r="BF75" s="3"/>
      <c r="BG75" s="2"/>
      <c r="BH75" s="3"/>
      <c r="BI75" s="4"/>
      <c r="BJ75" s="3"/>
      <c r="BK75" s="2">
        <v>0</v>
      </c>
      <c r="BL75" s="3"/>
      <c r="BM75" s="2"/>
      <c r="BN75" s="3"/>
      <c r="BO75" s="2"/>
      <c r="BP75" s="3"/>
      <c r="BQ75" s="4"/>
      <c r="BR75" s="3"/>
      <c r="BS75" s="2">
        <v>0</v>
      </c>
      <c r="BT75" s="3"/>
      <c r="BU75" s="2"/>
      <c r="BV75" s="3"/>
      <c r="BW75" s="2"/>
      <c r="BX75" s="3"/>
      <c r="BY75" s="4"/>
      <c r="BZ75" s="3"/>
      <c r="CA75" s="2">
        <v>0</v>
      </c>
      <c r="CB75" s="3"/>
      <c r="CC75" s="2"/>
      <c r="CD75" s="3"/>
      <c r="CE75" s="2"/>
      <c r="CF75" s="3"/>
      <c r="CG75" s="4"/>
      <c r="CH75" s="3"/>
      <c r="CI75" s="2">
        <v>0</v>
      </c>
      <c r="CJ75" s="3"/>
      <c r="CK75" s="2">
        <v>0</v>
      </c>
      <c r="CL75" s="3"/>
      <c r="CM75" s="2">
        <f t="shared" si="9"/>
        <v>0</v>
      </c>
      <c r="CN75" s="3"/>
      <c r="CO75" s="4">
        <f t="shared" si="10"/>
        <v>0</v>
      </c>
      <c r="CP75" s="3"/>
      <c r="CQ75" s="2">
        <f>ROUND(G75+O75+W75+AE75+AM75+AU75+BC75+BK75+BS75+CA75+CI75,5)</f>
        <v>0</v>
      </c>
      <c r="CR75" s="3"/>
      <c r="CS75" s="2"/>
      <c r="CT75" s="3"/>
      <c r="CU75" s="2"/>
      <c r="CV75" s="3"/>
      <c r="CW75" s="4"/>
    </row>
    <row r="76" spans="1:101" x14ac:dyDescent="0.25">
      <c r="A76" s="1"/>
      <c r="B76" s="1"/>
      <c r="C76" s="1"/>
      <c r="D76" s="1"/>
      <c r="E76" s="1"/>
      <c r="F76" s="1" t="s">
        <v>87</v>
      </c>
      <c r="G76" s="2">
        <v>0</v>
      </c>
      <c r="H76" s="3"/>
      <c r="I76" s="2"/>
      <c r="J76" s="3"/>
      <c r="K76" s="2"/>
      <c r="L76" s="3"/>
      <c r="M76" s="4"/>
      <c r="N76" s="3"/>
      <c r="O76" s="2">
        <v>0</v>
      </c>
      <c r="P76" s="3"/>
      <c r="Q76" s="2"/>
      <c r="R76" s="3"/>
      <c r="S76" s="2"/>
      <c r="T76" s="3"/>
      <c r="U76" s="4"/>
      <c r="V76" s="3"/>
      <c r="W76" s="2">
        <v>0</v>
      </c>
      <c r="X76" s="3"/>
      <c r="Y76" s="2"/>
      <c r="Z76" s="3"/>
      <c r="AA76" s="2"/>
      <c r="AB76" s="3"/>
      <c r="AC76" s="4"/>
      <c r="AD76" s="3"/>
      <c r="AE76" s="2">
        <v>0</v>
      </c>
      <c r="AF76" s="3"/>
      <c r="AG76" s="2"/>
      <c r="AH76" s="3"/>
      <c r="AI76" s="2"/>
      <c r="AJ76" s="3"/>
      <c r="AK76" s="4"/>
      <c r="AL76" s="3"/>
      <c r="AM76" s="2">
        <v>0</v>
      </c>
      <c r="AN76" s="3"/>
      <c r="AO76" s="2"/>
      <c r="AP76" s="3"/>
      <c r="AQ76" s="2"/>
      <c r="AR76" s="3"/>
      <c r="AS76" s="4"/>
      <c r="AT76" s="3"/>
      <c r="AU76" s="2">
        <v>0</v>
      </c>
      <c r="AV76" s="3"/>
      <c r="AW76" s="2"/>
      <c r="AX76" s="3"/>
      <c r="AY76" s="2"/>
      <c r="AZ76" s="3"/>
      <c r="BA76" s="4"/>
      <c r="BB76" s="3"/>
      <c r="BC76" s="2">
        <v>0</v>
      </c>
      <c r="BD76" s="3"/>
      <c r="BE76" s="2"/>
      <c r="BF76" s="3"/>
      <c r="BG76" s="2"/>
      <c r="BH76" s="3"/>
      <c r="BI76" s="4"/>
      <c r="BJ76" s="3"/>
      <c r="BK76" s="2">
        <v>0</v>
      </c>
      <c r="BL76" s="3"/>
      <c r="BM76" s="2"/>
      <c r="BN76" s="3"/>
      <c r="BO76" s="2"/>
      <c r="BP76" s="3"/>
      <c r="BQ76" s="4"/>
      <c r="BR76" s="3"/>
      <c r="BS76" s="2">
        <v>0</v>
      </c>
      <c r="BT76" s="3"/>
      <c r="BU76" s="2"/>
      <c r="BV76" s="3"/>
      <c r="BW76" s="2"/>
      <c r="BX76" s="3"/>
      <c r="BY76" s="4"/>
      <c r="BZ76" s="3"/>
      <c r="CA76" s="2">
        <v>0</v>
      </c>
      <c r="CB76" s="3"/>
      <c r="CC76" s="2"/>
      <c r="CD76" s="3"/>
      <c r="CE76" s="2"/>
      <c r="CF76" s="3"/>
      <c r="CG76" s="4"/>
      <c r="CH76" s="3"/>
      <c r="CI76" s="2">
        <v>0</v>
      </c>
      <c r="CJ76" s="3"/>
      <c r="CK76" s="2">
        <v>0</v>
      </c>
      <c r="CL76" s="3"/>
      <c r="CM76" s="2">
        <f t="shared" si="9"/>
        <v>0</v>
      </c>
      <c r="CN76" s="3"/>
      <c r="CO76" s="4">
        <f t="shared" si="10"/>
        <v>0</v>
      </c>
      <c r="CP76" s="3"/>
      <c r="CQ76" s="2">
        <f>ROUND(G76+O76+W76+AE76+AM76+AU76+BC76+BK76+BS76+CA76+CI76,5)</f>
        <v>0</v>
      </c>
      <c r="CR76" s="3"/>
      <c r="CS76" s="2"/>
      <c r="CT76" s="3"/>
      <c r="CU76" s="2"/>
      <c r="CV76" s="3"/>
      <c r="CW76" s="4"/>
    </row>
    <row r="77" spans="1:101" x14ac:dyDescent="0.25">
      <c r="A77" s="1"/>
      <c r="B77" s="1"/>
      <c r="C77" s="1"/>
      <c r="D77" s="1"/>
      <c r="E77" s="1"/>
      <c r="F77" s="1" t="s">
        <v>88</v>
      </c>
      <c r="G77" s="2">
        <v>0</v>
      </c>
      <c r="H77" s="3"/>
      <c r="I77" s="2"/>
      <c r="J77" s="3"/>
      <c r="K77" s="2"/>
      <c r="L77" s="3"/>
      <c r="M77" s="4"/>
      <c r="N77" s="3"/>
      <c r="O77" s="2">
        <v>0</v>
      </c>
      <c r="P77" s="3"/>
      <c r="Q77" s="2"/>
      <c r="R77" s="3"/>
      <c r="S77" s="2"/>
      <c r="T77" s="3"/>
      <c r="U77" s="4"/>
      <c r="V77" s="3"/>
      <c r="W77" s="2">
        <v>0</v>
      </c>
      <c r="X77" s="3"/>
      <c r="Y77" s="2"/>
      <c r="Z77" s="3"/>
      <c r="AA77" s="2"/>
      <c r="AB77" s="3"/>
      <c r="AC77" s="4"/>
      <c r="AD77" s="3"/>
      <c r="AE77" s="2">
        <v>0</v>
      </c>
      <c r="AF77" s="3"/>
      <c r="AG77" s="2"/>
      <c r="AH77" s="3"/>
      <c r="AI77" s="2"/>
      <c r="AJ77" s="3"/>
      <c r="AK77" s="4"/>
      <c r="AL77" s="3"/>
      <c r="AM77" s="2">
        <v>0</v>
      </c>
      <c r="AN77" s="3"/>
      <c r="AO77" s="2"/>
      <c r="AP77" s="3"/>
      <c r="AQ77" s="2"/>
      <c r="AR77" s="3"/>
      <c r="AS77" s="4"/>
      <c r="AT77" s="3"/>
      <c r="AU77" s="2">
        <v>0</v>
      </c>
      <c r="AV77" s="3"/>
      <c r="AW77" s="2"/>
      <c r="AX77" s="3"/>
      <c r="AY77" s="2"/>
      <c r="AZ77" s="3"/>
      <c r="BA77" s="4"/>
      <c r="BB77" s="3"/>
      <c r="BC77" s="2">
        <v>0</v>
      </c>
      <c r="BD77" s="3"/>
      <c r="BE77" s="2"/>
      <c r="BF77" s="3"/>
      <c r="BG77" s="2"/>
      <c r="BH77" s="3"/>
      <c r="BI77" s="4"/>
      <c r="BJ77" s="3"/>
      <c r="BK77" s="2">
        <v>0</v>
      </c>
      <c r="BL77" s="3"/>
      <c r="BM77" s="2"/>
      <c r="BN77" s="3"/>
      <c r="BO77" s="2"/>
      <c r="BP77" s="3"/>
      <c r="BQ77" s="4"/>
      <c r="BR77" s="3"/>
      <c r="BS77" s="2">
        <v>0</v>
      </c>
      <c r="BT77" s="3"/>
      <c r="BU77" s="2"/>
      <c r="BV77" s="3"/>
      <c r="BW77" s="2"/>
      <c r="BX77" s="3"/>
      <c r="BY77" s="4"/>
      <c r="BZ77" s="3"/>
      <c r="CA77" s="2">
        <v>0</v>
      </c>
      <c r="CB77" s="3"/>
      <c r="CC77" s="2"/>
      <c r="CD77" s="3"/>
      <c r="CE77" s="2"/>
      <c r="CF77" s="3"/>
      <c r="CG77" s="4"/>
      <c r="CH77" s="3"/>
      <c r="CI77" s="2">
        <v>0</v>
      </c>
      <c r="CJ77" s="3"/>
      <c r="CK77" s="2">
        <v>0</v>
      </c>
      <c r="CL77" s="3"/>
      <c r="CM77" s="2">
        <f t="shared" si="9"/>
        <v>0</v>
      </c>
      <c r="CN77" s="3"/>
      <c r="CO77" s="4">
        <f t="shared" si="10"/>
        <v>0</v>
      </c>
      <c r="CP77" s="3"/>
      <c r="CQ77" s="2">
        <f>ROUND(G77+O77+W77+AE77+AM77+AU77+BC77+BK77+BS77+CA77+CI77,5)</f>
        <v>0</v>
      </c>
      <c r="CR77" s="3"/>
      <c r="CS77" s="2"/>
      <c r="CT77" s="3"/>
      <c r="CU77" s="2"/>
      <c r="CV77" s="3"/>
      <c r="CW77" s="4"/>
    </row>
    <row r="78" spans="1:101" ht="15.75" thickBot="1" x14ac:dyDescent="0.3">
      <c r="A78" s="1"/>
      <c r="B78" s="1"/>
      <c r="C78" s="1"/>
      <c r="D78" s="1"/>
      <c r="E78" s="1"/>
      <c r="F78" s="1" t="s">
        <v>89</v>
      </c>
      <c r="G78" s="5">
        <v>0</v>
      </c>
      <c r="H78" s="3"/>
      <c r="I78" s="5"/>
      <c r="J78" s="3"/>
      <c r="K78" s="5"/>
      <c r="L78" s="3"/>
      <c r="M78" s="6"/>
      <c r="N78" s="3"/>
      <c r="O78" s="5">
        <v>0</v>
      </c>
      <c r="P78" s="3"/>
      <c r="Q78" s="5"/>
      <c r="R78" s="3"/>
      <c r="S78" s="5"/>
      <c r="T78" s="3"/>
      <c r="U78" s="6"/>
      <c r="V78" s="3"/>
      <c r="W78" s="5">
        <v>0</v>
      </c>
      <c r="X78" s="3"/>
      <c r="Y78" s="5"/>
      <c r="Z78" s="3"/>
      <c r="AA78" s="5"/>
      <c r="AB78" s="3"/>
      <c r="AC78" s="6"/>
      <c r="AD78" s="3"/>
      <c r="AE78" s="5">
        <v>0</v>
      </c>
      <c r="AF78" s="3"/>
      <c r="AG78" s="5"/>
      <c r="AH78" s="3"/>
      <c r="AI78" s="5"/>
      <c r="AJ78" s="3"/>
      <c r="AK78" s="6"/>
      <c r="AL78" s="3"/>
      <c r="AM78" s="5">
        <v>0</v>
      </c>
      <c r="AN78" s="3"/>
      <c r="AO78" s="5"/>
      <c r="AP78" s="3"/>
      <c r="AQ78" s="5"/>
      <c r="AR78" s="3"/>
      <c r="AS78" s="6"/>
      <c r="AT78" s="3"/>
      <c r="AU78" s="5">
        <v>0</v>
      </c>
      <c r="AV78" s="3"/>
      <c r="AW78" s="5"/>
      <c r="AX78" s="3"/>
      <c r="AY78" s="5"/>
      <c r="AZ78" s="3"/>
      <c r="BA78" s="6"/>
      <c r="BB78" s="3"/>
      <c r="BC78" s="5">
        <v>0</v>
      </c>
      <c r="BD78" s="3"/>
      <c r="BE78" s="5"/>
      <c r="BF78" s="3"/>
      <c r="BG78" s="5"/>
      <c r="BH78" s="3"/>
      <c r="BI78" s="6"/>
      <c r="BJ78" s="3"/>
      <c r="BK78" s="5">
        <v>0</v>
      </c>
      <c r="BL78" s="3"/>
      <c r="BM78" s="5"/>
      <c r="BN78" s="3"/>
      <c r="BO78" s="5"/>
      <c r="BP78" s="3"/>
      <c r="BQ78" s="6"/>
      <c r="BR78" s="3"/>
      <c r="BS78" s="5">
        <v>0</v>
      </c>
      <c r="BT78" s="3"/>
      <c r="BU78" s="5"/>
      <c r="BV78" s="3"/>
      <c r="BW78" s="5"/>
      <c r="BX78" s="3"/>
      <c r="BY78" s="6"/>
      <c r="BZ78" s="3"/>
      <c r="CA78" s="5">
        <v>0</v>
      </c>
      <c r="CB78" s="3"/>
      <c r="CC78" s="5"/>
      <c r="CD78" s="3"/>
      <c r="CE78" s="5"/>
      <c r="CF78" s="3"/>
      <c r="CG78" s="6"/>
      <c r="CH78" s="3"/>
      <c r="CI78" s="5">
        <v>0</v>
      </c>
      <c r="CJ78" s="3"/>
      <c r="CK78" s="5">
        <v>0</v>
      </c>
      <c r="CL78" s="3"/>
      <c r="CM78" s="5">
        <f t="shared" si="9"/>
        <v>0</v>
      </c>
      <c r="CN78" s="3"/>
      <c r="CO78" s="6">
        <f t="shared" si="10"/>
        <v>0</v>
      </c>
      <c r="CP78" s="3"/>
      <c r="CQ78" s="5">
        <f>ROUND(G78+O78+W78+AE78+AM78+AU78+BC78+BK78+BS78+CA78+CI78,5)</f>
        <v>0</v>
      </c>
      <c r="CR78" s="3"/>
      <c r="CS78" s="5"/>
      <c r="CT78" s="3"/>
      <c r="CU78" s="5"/>
      <c r="CV78" s="3"/>
      <c r="CW78" s="6"/>
    </row>
    <row r="79" spans="1:101" x14ac:dyDescent="0.25">
      <c r="A79" s="1"/>
      <c r="B79" s="1"/>
      <c r="C79" s="1"/>
      <c r="D79" s="1"/>
      <c r="E79" s="1" t="s">
        <v>90</v>
      </c>
      <c r="F79" s="1"/>
      <c r="G79" s="2">
        <f>ROUND(SUM(G72:G78),5)</f>
        <v>0</v>
      </c>
      <c r="H79" s="3"/>
      <c r="I79" s="2">
        <f>ROUND(SUM(I72:I78),5)</f>
        <v>0</v>
      </c>
      <c r="J79" s="3"/>
      <c r="K79" s="2">
        <f>ROUND((G79-I79),5)</f>
        <v>0</v>
      </c>
      <c r="L79" s="3"/>
      <c r="M79" s="4">
        <f>ROUND(IF(I79=0, IF(G79=0, 0, 1), G79/I79),5)</f>
        <v>0</v>
      </c>
      <c r="N79" s="3"/>
      <c r="O79" s="2">
        <f>ROUND(SUM(O72:O78),5)</f>
        <v>50</v>
      </c>
      <c r="P79" s="3"/>
      <c r="Q79" s="2">
        <f>ROUND(SUM(Q72:Q78),5)</f>
        <v>0</v>
      </c>
      <c r="R79" s="3"/>
      <c r="S79" s="2">
        <f>ROUND((O79-Q79),5)</f>
        <v>50</v>
      </c>
      <c r="T79" s="3"/>
      <c r="U79" s="4">
        <f>ROUND(IF(Q79=0, IF(O79=0, 0, 1), O79/Q79),5)</f>
        <v>1</v>
      </c>
      <c r="V79" s="3"/>
      <c r="W79" s="2">
        <f>ROUND(SUM(W72:W78),5)</f>
        <v>550</v>
      </c>
      <c r="X79" s="3"/>
      <c r="Y79" s="2">
        <f>ROUND(SUM(Y72:Y78),5)</f>
        <v>88.8</v>
      </c>
      <c r="Z79" s="3"/>
      <c r="AA79" s="2">
        <f>ROUND((W79-Y79),5)</f>
        <v>461.2</v>
      </c>
      <c r="AB79" s="3"/>
      <c r="AC79" s="4">
        <f>ROUND(IF(Y79=0, IF(W79=0, 0, 1), W79/Y79),5)</f>
        <v>6.1936900000000001</v>
      </c>
      <c r="AD79" s="3"/>
      <c r="AE79" s="2">
        <f>ROUND(SUM(AE72:AE78),5)</f>
        <v>-413.18</v>
      </c>
      <c r="AF79" s="3"/>
      <c r="AG79" s="2">
        <f>ROUND(SUM(AG72:AG78),5)</f>
        <v>50</v>
      </c>
      <c r="AH79" s="3"/>
      <c r="AI79" s="2">
        <f>ROUND((AE79-AG79),5)</f>
        <v>-463.18</v>
      </c>
      <c r="AJ79" s="3"/>
      <c r="AK79" s="4">
        <f>ROUND(IF(AG79=0, IF(AE79=0, 0, 1), AE79/AG79),5)</f>
        <v>-8.2636000000000003</v>
      </c>
      <c r="AL79" s="3"/>
      <c r="AM79" s="2">
        <f>ROUND(SUM(AM72:AM78),5)</f>
        <v>500</v>
      </c>
      <c r="AN79" s="3"/>
      <c r="AO79" s="2">
        <f>ROUND(SUM(AO72:AO78),5)</f>
        <v>0</v>
      </c>
      <c r="AP79" s="3"/>
      <c r="AQ79" s="2">
        <f>ROUND((AM79-AO79),5)</f>
        <v>500</v>
      </c>
      <c r="AR79" s="3"/>
      <c r="AS79" s="4">
        <f>ROUND(IF(AO79=0, IF(AM79=0, 0, 1), AM79/AO79),5)</f>
        <v>1</v>
      </c>
      <c r="AT79" s="3"/>
      <c r="AU79" s="2">
        <f>ROUND(SUM(AU72:AU78),5)</f>
        <v>1300</v>
      </c>
      <c r="AV79" s="3"/>
      <c r="AW79" s="2">
        <f>ROUND(SUM(AW72:AW78),5)</f>
        <v>0</v>
      </c>
      <c r="AX79" s="3"/>
      <c r="AY79" s="2">
        <f>ROUND((AU79-AW79),5)</f>
        <v>1300</v>
      </c>
      <c r="AZ79" s="3"/>
      <c r="BA79" s="4">
        <f>ROUND(IF(AW79=0, IF(AU79=0, 0, 1), AU79/AW79),5)</f>
        <v>1</v>
      </c>
      <c r="BB79" s="3"/>
      <c r="BC79" s="2">
        <f>ROUND(SUM(BC72:BC78),5)</f>
        <v>650</v>
      </c>
      <c r="BD79" s="3"/>
      <c r="BE79" s="2">
        <f>ROUND(SUM(BE72:BE78),5)</f>
        <v>440</v>
      </c>
      <c r="BF79" s="3"/>
      <c r="BG79" s="2">
        <f>ROUND((BC79-BE79),5)</f>
        <v>210</v>
      </c>
      <c r="BH79" s="3"/>
      <c r="BI79" s="4">
        <f>ROUND(IF(BE79=0, IF(BC79=0, 0, 1), BC79/BE79),5)</f>
        <v>1.4772700000000001</v>
      </c>
      <c r="BJ79" s="3"/>
      <c r="BK79" s="2">
        <f>ROUND(SUM(BK72:BK78),5)</f>
        <v>0</v>
      </c>
      <c r="BL79" s="3"/>
      <c r="BM79" s="2">
        <f>ROUND(SUM(BM72:BM78),5)</f>
        <v>475</v>
      </c>
      <c r="BN79" s="3"/>
      <c r="BO79" s="2">
        <f>ROUND((BK79-BM79),5)</f>
        <v>-475</v>
      </c>
      <c r="BP79" s="3"/>
      <c r="BQ79" s="4">
        <f>ROUND(IF(BM79=0, IF(BK79=0, 0, 1), BK79/BM79),5)</f>
        <v>0</v>
      </c>
      <c r="BR79" s="3"/>
      <c r="BS79" s="2">
        <f>ROUND(SUM(BS72:BS78),5)</f>
        <v>0</v>
      </c>
      <c r="BT79" s="3"/>
      <c r="BU79" s="2">
        <f>ROUND(SUM(BU72:BU78),5)</f>
        <v>0</v>
      </c>
      <c r="BV79" s="3"/>
      <c r="BW79" s="2">
        <f>ROUND((BS79-BU79),5)</f>
        <v>0</v>
      </c>
      <c r="BX79" s="3"/>
      <c r="BY79" s="4">
        <f>ROUND(IF(BU79=0, IF(BS79=0, 0, 1), BS79/BU79),5)</f>
        <v>0</v>
      </c>
      <c r="BZ79" s="3"/>
      <c r="CA79" s="2">
        <f>ROUND(SUM(CA72:CA78),5)</f>
        <v>50</v>
      </c>
      <c r="CB79" s="3"/>
      <c r="CC79" s="2">
        <f>ROUND(SUM(CC72:CC78),5)</f>
        <v>188.6</v>
      </c>
      <c r="CD79" s="3"/>
      <c r="CE79" s="2">
        <f>ROUND((CA79-CC79),5)</f>
        <v>-138.6</v>
      </c>
      <c r="CF79" s="3"/>
      <c r="CG79" s="4">
        <f>ROUND(IF(CC79=0, IF(CA79=0, 0, 1), CA79/CC79),5)</f>
        <v>0.26511000000000001</v>
      </c>
      <c r="CH79" s="3"/>
      <c r="CI79" s="2">
        <f>ROUND(SUM(CI72:CI78),5)</f>
        <v>0</v>
      </c>
      <c r="CJ79" s="3"/>
      <c r="CK79" s="2">
        <f>ROUND(SUM(CK72:CK78),5)</f>
        <v>-10.83</v>
      </c>
      <c r="CL79" s="3"/>
      <c r="CM79" s="2">
        <f t="shared" si="9"/>
        <v>10.83</v>
      </c>
      <c r="CN79" s="3"/>
      <c r="CO79" s="4">
        <f t="shared" si="10"/>
        <v>0</v>
      </c>
      <c r="CP79" s="3"/>
      <c r="CQ79" s="21">
        <v>2600</v>
      </c>
      <c r="CR79" s="3"/>
      <c r="CS79" s="2"/>
      <c r="CT79" s="3"/>
      <c r="CU79" s="2"/>
      <c r="CV79" s="3"/>
      <c r="CW79" s="4"/>
    </row>
    <row r="80" spans="1:101" x14ac:dyDescent="0.25">
      <c r="A80" s="1"/>
      <c r="B80" s="1"/>
      <c r="C80" s="1"/>
      <c r="D80" s="1"/>
      <c r="E80" s="1" t="s">
        <v>91</v>
      </c>
      <c r="F80" s="1"/>
      <c r="G80" s="2">
        <v>0</v>
      </c>
      <c r="H80" s="3"/>
      <c r="I80" s="2">
        <v>0</v>
      </c>
      <c r="J80" s="3"/>
      <c r="K80" s="2">
        <f>ROUND((G80-I80),5)</f>
        <v>0</v>
      </c>
      <c r="L80" s="3"/>
      <c r="M80" s="4">
        <f>ROUND(IF(I80=0, IF(G80=0, 0, 1), G80/I80),5)</f>
        <v>0</v>
      </c>
      <c r="N80" s="3"/>
      <c r="O80" s="2">
        <v>0</v>
      </c>
      <c r="P80" s="3"/>
      <c r="Q80" s="2">
        <v>0</v>
      </c>
      <c r="R80" s="3"/>
      <c r="S80" s="2">
        <f>ROUND((O80-Q80),5)</f>
        <v>0</v>
      </c>
      <c r="T80" s="3"/>
      <c r="U80" s="4">
        <f>ROUND(IF(Q80=0, IF(O80=0, 0, 1), O80/Q80),5)</f>
        <v>0</v>
      </c>
      <c r="V80" s="3"/>
      <c r="W80" s="2">
        <v>0</v>
      </c>
      <c r="X80" s="3"/>
      <c r="Y80" s="2">
        <v>0</v>
      </c>
      <c r="Z80" s="3"/>
      <c r="AA80" s="2">
        <f>ROUND((W80-Y80),5)</f>
        <v>0</v>
      </c>
      <c r="AB80" s="3"/>
      <c r="AC80" s="4">
        <f>ROUND(IF(Y80=0, IF(W80=0, 0, 1), W80/Y80),5)</f>
        <v>0</v>
      </c>
      <c r="AD80" s="3"/>
      <c r="AE80" s="2">
        <v>0</v>
      </c>
      <c r="AF80" s="3"/>
      <c r="AG80" s="2">
        <v>0</v>
      </c>
      <c r="AH80" s="3"/>
      <c r="AI80" s="2">
        <f>ROUND((AE80-AG80),5)</f>
        <v>0</v>
      </c>
      <c r="AJ80" s="3"/>
      <c r="AK80" s="4">
        <f>ROUND(IF(AG80=0, IF(AE80=0, 0, 1), AE80/AG80),5)</f>
        <v>0</v>
      </c>
      <c r="AL80" s="3"/>
      <c r="AM80" s="2">
        <v>0</v>
      </c>
      <c r="AN80" s="3"/>
      <c r="AO80" s="2">
        <v>261.8</v>
      </c>
      <c r="AP80" s="3"/>
      <c r="AQ80" s="2">
        <f>ROUND((AM80-AO80),5)</f>
        <v>-261.8</v>
      </c>
      <c r="AR80" s="3"/>
      <c r="AS80" s="4">
        <f>ROUND(IF(AO80=0, IF(AM80=0, 0, 1), AM80/AO80),5)</f>
        <v>0</v>
      </c>
      <c r="AT80" s="3"/>
      <c r="AU80" s="2">
        <v>0</v>
      </c>
      <c r="AV80" s="3"/>
      <c r="AW80" s="2">
        <v>0</v>
      </c>
      <c r="AX80" s="3"/>
      <c r="AY80" s="2">
        <f>ROUND((AU80-AW80),5)</f>
        <v>0</v>
      </c>
      <c r="AZ80" s="3"/>
      <c r="BA80" s="4">
        <f>ROUND(IF(AW80=0, IF(AU80=0, 0, 1), AU80/AW80),5)</f>
        <v>0</v>
      </c>
      <c r="BB80" s="3"/>
      <c r="BC80" s="2">
        <v>0</v>
      </c>
      <c r="BD80" s="3"/>
      <c r="BE80" s="2">
        <v>0</v>
      </c>
      <c r="BF80" s="3"/>
      <c r="BG80" s="2">
        <f>ROUND((BC80-BE80),5)</f>
        <v>0</v>
      </c>
      <c r="BH80" s="3"/>
      <c r="BI80" s="4">
        <f>ROUND(IF(BE80=0, IF(BC80=0, 0, 1), BC80/BE80),5)</f>
        <v>0</v>
      </c>
      <c r="BJ80" s="3"/>
      <c r="BK80" s="2">
        <v>0</v>
      </c>
      <c r="BL80" s="3"/>
      <c r="BM80" s="2">
        <v>0</v>
      </c>
      <c r="BN80" s="3"/>
      <c r="BO80" s="2">
        <f>ROUND((BK80-BM80),5)</f>
        <v>0</v>
      </c>
      <c r="BP80" s="3"/>
      <c r="BQ80" s="4">
        <f>ROUND(IF(BM80=0, IF(BK80=0, 0, 1), BK80/BM80),5)</f>
        <v>0</v>
      </c>
      <c r="BR80" s="3"/>
      <c r="BS80" s="2">
        <v>0</v>
      </c>
      <c r="BT80" s="3"/>
      <c r="BU80" s="2">
        <v>0</v>
      </c>
      <c r="BV80" s="3"/>
      <c r="BW80" s="2">
        <f>ROUND((BS80-BU80),5)</f>
        <v>0</v>
      </c>
      <c r="BX80" s="3"/>
      <c r="BY80" s="4">
        <f>ROUND(IF(BU80=0, IF(BS80=0, 0, 1), BS80/BU80),5)</f>
        <v>0</v>
      </c>
      <c r="BZ80" s="3"/>
      <c r="CA80" s="2">
        <v>0</v>
      </c>
      <c r="CB80" s="3"/>
      <c r="CC80" s="2">
        <v>0</v>
      </c>
      <c r="CD80" s="3"/>
      <c r="CE80" s="2">
        <f>ROUND((CA80-CC80),5)</f>
        <v>0</v>
      </c>
      <c r="CF80" s="3"/>
      <c r="CG80" s="4">
        <f>ROUND(IF(CC80=0, IF(CA80=0, 0, 1), CA80/CC80),5)</f>
        <v>0</v>
      </c>
      <c r="CH80" s="3"/>
      <c r="CI80" s="2">
        <v>0</v>
      </c>
      <c r="CJ80" s="3"/>
      <c r="CK80" s="2">
        <v>354.9</v>
      </c>
      <c r="CL80" s="3"/>
      <c r="CM80" s="2">
        <f t="shared" si="9"/>
        <v>-354.9</v>
      </c>
      <c r="CN80" s="3"/>
      <c r="CO80" s="4">
        <f t="shared" si="10"/>
        <v>0</v>
      </c>
      <c r="CP80" s="3"/>
      <c r="CQ80" s="2">
        <f>ROUND(G80+O80+W80+AE80+AM80+AU80+BC80+BK80+BS80+CA80+CI80,5)</f>
        <v>0</v>
      </c>
      <c r="CR80" s="3"/>
      <c r="CS80" s="2"/>
      <c r="CT80" s="3"/>
      <c r="CU80" s="2"/>
      <c r="CV80" s="3"/>
      <c r="CW80" s="4"/>
    </row>
    <row r="81" spans="1:101" ht="15.75" thickBot="1" x14ac:dyDescent="0.3">
      <c r="A81" s="1"/>
      <c r="B81" s="1"/>
      <c r="C81" s="1"/>
      <c r="D81" s="1"/>
      <c r="E81" s="1" t="s">
        <v>92</v>
      </c>
      <c r="F81" s="1"/>
      <c r="G81" s="5">
        <v>0</v>
      </c>
      <c r="H81" s="3"/>
      <c r="I81" s="5"/>
      <c r="J81" s="3"/>
      <c r="K81" s="5"/>
      <c r="L81" s="3"/>
      <c r="M81" s="6"/>
      <c r="N81" s="3"/>
      <c r="O81" s="5">
        <v>0</v>
      </c>
      <c r="P81" s="3"/>
      <c r="Q81" s="5"/>
      <c r="R81" s="3"/>
      <c r="S81" s="5"/>
      <c r="T81" s="3"/>
      <c r="U81" s="6"/>
      <c r="V81" s="3"/>
      <c r="W81" s="5">
        <v>0</v>
      </c>
      <c r="X81" s="3"/>
      <c r="Y81" s="5"/>
      <c r="Z81" s="3"/>
      <c r="AA81" s="5"/>
      <c r="AB81" s="3"/>
      <c r="AC81" s="6"/>
      <c r="AD81" s="3"/>
      <c r="AE81" s="5">
        <v>0</v>
      </c>
      <c r="AF81" s="3"/>
      <c r="AG81" s="5"/>
      <c r="AH81" s="3"/>
      <c r="AI81" s="5"/>
      <c r="AJ81" s="3"/>
      <c r="AK81" s="6"/>
      <c r="AL81" s="3"/>
      <c r="AM81" s="5">
        <v>0</v>
      </c>
      <c r="AN81" s="3"/>
      <c r="AO81" s="5"/>
      <c r="AP81" s="3"/>
      <c r="AQ81" s="5"/>
      <c r="AR81" s="3"/>
      <c r="AS81" s="6"/>
      <c r="AT81" s="3"/>
      <c r="AU81" s="5">
        <v>0</v>
      </c>
      <c r="AV81" s="3"/>
      <c r="AW81" s="5"/>
      <c r="AX81" s="3"/>
      <c r="AY81" s="5"/>
      <c r="AZ81" s="3"/>
      <c r="BA81" s="6"/>
      <c r="BB81" s="3"/>
      <c r="BC81" s="5">
        <v>0</v>
      </c>
      <c r="BD81" s="3"/>
      <c r="BE81" s="5"/>
      <c r="BF81" s="3"/>
      <c r="BG81" s="5"/>
      <c r="BH81" s="3"/>
      <c r="BI81" s="6"/>
      <c r="BJ81" s="3"/>
      <c r="BK81" s="5">
        <v>0</v>
      </c>
      <c r="BL81" s="3"/>
      <c r="BM81" s="5"/>
      <c r="BN81" s="3"/>
      <c r="BO81" s="5"/>
      <c r="BP81" s="3"/>
      <c r="BQ81" s="6"/>
      <c r="BR81" s="3"/>
      <c r="BS81" s="5">
        <v>0</v>
      </c>
      <c r="BT81" s="3"/>
      <c r="BU81" s="5"/>
      <c r="BV81" s="3"/>
      <c r="BW81" s="5"/>
      <c r="BX81" s="3"/>
      <c r="BY81" s="6"/>
      <c r="BZ81" s="3"/>
      <c r="CA81" s="5">
        <v>0</v>
      </c>
      <c r="CB81" s="3"/>
      <c r="CC81" s="5"/>
      <c r="CD81" s="3"/>
      <c r="CE81" s="5"/>
      <c r="CF81" s="3"/>
      <c r="CG81" s="6"/>
      <c r="CH81" s="3"/>
      <c r="CI81" s="5">
        <v>0</v>
      </c>
      <c r="CJ81" s="3"/>
      <c r="CK81" s="5">
        <v>0</v>
      </c>
      <c r="CL81" s="3"/>
      <c r="CM81" s="5">
        <f t="shared" si="9"/>
        <v>0</v>
      </c>
      <c r="CN81" s="3"/>
      <c r="CO81" s="6">
        <f t="shared" si="10"/>
        <v>0</v>
      </c>
      <c r="CP81" s="3"/>
      <c r="CQ81" s="5">
        <f>ROUND(G81+O81+W81+AE81+AM81+AU81+BC81+BK81+BS81+CA81+CI81,5)</f>
        <v>0</v>
      </c>
      <c r="CR81" s="3"/>
      <c r="CS81" s="5"/>
      <c r="CT81" s="3"/>
      <c r="CU81" s="5"/>
      <c r="CV81" s="3"/>
      <c r="CW81" s="6"/>
    </row>
    <row r="82" spans="1:101" x14ac:dyDescent="0.25">
      <c r="A82" s="1"/>
      <c r="B82" s="1"/>
      <c r="C82" s="1"/>
      <c r="D82" s="1" t="s">
        <v>93</v>
      </c>
      <c r="E82" s="1"/>
      <c r="F82" s="1"/>
      <c r="G82" s="2">
        <f>ROUND(G59+G71+SUM(G79:G81),5)</f>
        <v>0</v>
      </c>
      <c r="H82" s="3"/>
      <c r="I82" s="2">
        <f>ROUND(I59+I71+SUM(I79:I81),5)</f>
        <v>0</v>
      </c>
      <c r="J82" s="3"/>
      <c r="K82" s="2">
        <f>ROUND((G82-I82),5)</f>
        <v>0</v>
      </c>
      <c r="L82" s="3"/>
      <c r="M82" s="4">
        <f>ROUND(IF(I82=0, IF(G82=0, 0, 1), G82/I82),5)</f>
        <v>0</v>
      </c>
      <c r="N82" s="3"/>
      <c r="O82" s="2">
        <f>ROUND(O59+O71+SUM(O79:O81),5)</f>
        <v>50</v>
      </c>
      <c r="P82" s="3"/>
      <c r="Q82" s="2">
        <f>ROUND(Q59+Q71+SUM(Q79:Q81),5)</f>
        <v>0</v>
      </c>
      <c r="R82" s="3"/>
      <c r="S82" s="2">
        <f>ROUND((O82-Q82),5)</f>
        <v>50</v>
      </c>
      <c r="T82" s="3"/>
      <c r="U82" s="4">
        <f>ROUND(IF(Q82=0, IF(O82=0, 0, 1), O82/Q82),5)</f>
        <v>1</v>
      </c>
      <c r="V82" s="3"/>
      <c r="W82" s="2">
        <f>ROUND(W59+W71+SUM(W79:W81),5)</f>
        <v>550</v>
      </c>
      <c r="X82" s="3"/>
      <c r="Y82" s="2">
        <f>ROUND(Y59+Y71+SUM(Y79:Y81),5)</f>
        <v>88.8</v>
      </c>
      <c r="Z82" s="3"/>
      <c r="AA82" s="2">
        <f>ROUND((W82-Y82),5)</f>
        <v>461.2</v>
      </c>
      <c r="AB82" s="3"/>
      <c r="AC82" s="4">
        <f>ROUND(IF(Y82=0, IF(W82=0, 0, 1), W82/Y82),5)</f>
        <v>6.1936900000000001</v>
      </c>
      <c r="AD82" s="3"/>
      <c r="AE82" s="2">
        <f>ROUND(AE59+AE71+SUM(AE79:AE81),5)</f>
        <v>-413.18</v>
      </c>
      <c r="AF82" s="3"/>
      <c r="AG82" s="2">
        <f>ROUND(AG59+AG71+SUM(AG79:AG81),5)</f>
        <v>50</v>
      </c>
      <c r="AH82" s="3"/>
      <c r="AI82" s="2">
        <f>ROUND((AE82-AG82),5)</f>
        <v>-463.18</v>
      </c>
      <c r="AJ82" s="3"/>
      <c r="AK82" s="4">
        <f>ROUND(IF(AG82=0, IF(AE82=0, 0, 1), AE82/AG82),5)</f>
        <v>-8.2636000000000003</v>
      </c>
      <c r="AL82" s="3"/>
      <c r="AM82" s="2">
        <f>ROUND(AM59+AM71+SUM(AM79:AM81),5)</f>
        <v>800</v>
      </c>
      <c r="AN82" s="3"/>
      <c r="AO82" s="2">
        <f>ROUND(AO59+AO71+SUM(AO79:AO81),5)</f>
        <v>261.8</v>
      </c>
      <c r="AP82" s="3"/>
      <c r="AQ82" s="2">
        <f>ROUND((AM82-AO82),5)</f>
        <v>538.20000000000005</v>
      </c>
      <c r="AR82" s="3"/>
      <c r="AS82" s="4">
        <f>ROUND(IF(AO82=0, IF(AM82=0, 0, 1), AM82/AO82),5)</f>
        <v>3.0557699999999999</v>
      </c>
      <c r="AT82" s="3"/>
      <c r="AU82" s="2">
        <f>ROUND(AU59+AU71+SUM(AU79:AU81),5)</f>
        <v>1300</v>
      </c>
      <c r="AV82" s="3"/>
      <c r="AW82" s="2">
        <f>ROUND(AW59+AW71+SUM(AW79:AW81),5)</f>
        <v>0</v>
      </c>
      <c r="AX82" s="3"/>
      <c r="AY82" s="2">
        <f>ROUND((AU82-AW82),5)</f>
        <v>1300</v>
      </c>
      <c r="AZ82" s="3"/>
      <c r="BA82" s="4">
        <f>ROUND(IF(AW82=0, IF(AU82=0, 0, 1), AU82/AW82),5)</f>
        <v>1</v>
      </c>
      <c r="BB82" s="3"/>
      <c r="BC82" s="2">
        <f>ROUND(BC59+BC71+SUM(BC79:BC81),5)</f>
        <v>750</v>
      </c>
      <c r="BD82" s="3"/>
      <c r="BE82" s="2">
        <f>ROUND(BE59+BE71+SUM(BE79:BE81),5)</f>
        <v>440</v>
      </c>
      <c r="BF82" s="3"/>
      <c r="BG82" s="2">
        <f>ROUND((BC82-BE82),5)</f>
        <v>310</v>
      </c>
      <c r="BH82" s="3"/>
      <c r="BI82" s="4">
        <f>ROUND(IF(BE82=0, IF(BC82=0, 0, 1), BC82/BE82),5)</f>
        <v>1.70455</v>
      </c>
      <c r="BJ82" s="3"/>
      <c r="BK82" s="2">
        <f>ROUND(BK59+BK71+SUM(BK79:BK81),5)</f>
        <v>100</v>
      </c>
      <c r="BL82" s="3"/>
      <c r="BM82" s="2">
        <f>ROUND(BM59+BM71+SUM(BM79:BM81),5)</f>
        <v>475</v>
      </c>
      <c r="BN82" s="3"/>
      <c r="BO82" s="2">
        <f>ROUND((BK82-BM82),5)</f>
        <v>-375</v>
      </c>
      <c r="BP82" s="3"/>
      <c r="BQ82" s="4">
        <f>ROUND(IF(BM82=0, IF(BK82=0, 0, 1), BK82/BM82),5)</f>
        <v>0.21052999999999999</v>
      </c>
      <c r="BR82" s="3"/>
      <c r="BS82" s="2">
        <f>ROUND(BS59+BS71+SUM(BS79:BS81),5)</f>
        <v>200</v>
      </c>
      <c r="BT82" s="3"/>
      <c r="BU82" s="2">
        <f>ROUND(BU59+BU71+SUM(BU79:BU81),5)</f>
        <v>25</v>
      </c>
      <c r="BV82" s="3"/>
      <c r="BW82" s="2">
        <f>ROUND((BS82-BU82),5)</f>
        <v>175</v>
      </c>
      <c r="BX82" s="3"/>
      <c r="BY82" s="4">
        <f>ROUND(IF(BU82=0, IF(BS82=0, 0, 1), BS82/BU82),5)</f>
        <v>8</v>
      </c>
      <c r="BZ82" s="3"/>
      <c r="CA82" s="2">
        <f>ROUND(CA59+CA71+SUM(CA79:CA81),5)</f>
        <v>50</v>
      </c>
      <c r="CB82" s="3"/>
      <c r="CC82" s="2">
        <f>ROUND(CC59+CC71+SUM(CC79:CC81),5)</f>
        <v>213.6</v>
      </c>
      <c r="CD82" s="3"/>
      <c r="CE82" s="2">
        <f>ROUND((CA82-CC82),5)</f>
        <v>-163.6</v>
      </c>
      <c r="CF82" s="3"/>
      <c r="CG82" s="4">
        <f>ROUND(IF(CC82=0, IF(CA82=0, 0, 1), CA82/CC82),5)</f>
        <v>0.23408000000000001</v>
      </c>
      <c r="CH82" s="3"/>
      <c r="CI82" s="2">
        <f>ROUND(CI59+CI71+SUM(CI79:CI81),5)</f>
        <v>0</v>
      </c>
      <c r="CJ82" s="3"/>
      <c r="CK82" s="2">
        <f>ROUND(CK59+CK71+SUM(CK79:CK81),5)</f>
        <v>344.07</v>
      </c>
      <c r="CL82" s="3"/>
      <c r="CM82" s="2">
        <f t="shared" si="9"/>
        <v>-344.07</v>
      </c>
      <c r="CN82" s="3"/>
      <c r="CO82" s="4">
        <f t="shared" si="10"/>
        <v>0</v>
      </c>
      <c r="CP82" s="3"/>
      <c r="CQ82" s="2">
        <v>0</v>
      </c>
      <c r="CR82" s="3"/>
      <c r="CS82" s="2"/>
      <c r="CT82" s="3"/>
      <c r="CU82" s="2"/>
      <c r="CV82" s="3"/>
      <c r="CW82" s="4"/>
    </row>
    <row r="83" spans="1:101" x14ac:dyDescent="0.25">
      <c r="A83" s="1"/>
      <c r="B83" s="1"/>
      <c r="C83" s="1"/>
      <c r="D83" s="1" t="s">
        <v>94</v>
      </c>
      <c r="E83" s="1"/>
      <c r="F83" s="1"/>
      <c r="G83" s="2">
        <v>0</v>
      </c>
      <c r="H83" s="3"/>
      <c r="I83" s="2">
        <v>0</v>
      </c>
      <c r="J83" s="3"/>
      <c r="K83" s="2">
        <f>ROUND((G83-I83),5)</f>
        <v>0</v>
      </c>
      <c r="L83" s="3"/>
      <c r="M83" s="4">
        <f>ROUND(IF(I83=0, IF(G83=0, 0, 1), G83/I83),5)</f>
        <v>0</v>
      </c>
      <c r="N83" s="3"/>
      <c r="O83" s="2">
        <v>0</v>
      </c>
      <c r="P83" s="3"/>
      <c r="Q83" s="2">
        <v>0</v>
      </c>
      <c r="R83" s="3"/>
      <c r="S83" s="2">
        <f>ROUND((O83-Q83),5)</f>
        <v>0</v>
      </c>
      <c r="T83" s="3"/>
      <c r="U83" s="4">
        <f>ROUND(IF(Q83=0, IF(O83=0, 0, 1), O83/Q83),5)</f>
        <v>0</v>
      </c>
      <c r="V83" s="3"/>
      <c r="W83" s="2">
        <v>0</v>
      </c>
      <c r="X83" s="3"/>
      <c r="Y83" s="2">
        <v>0</v>
      </c>
      <c r="Z83" s="3"/>
      <c r="AA83" s="2">
        <f>ROUND((W83-Y83),5)</f>
        <v>0</v>
      </c>
      <c r="AB83" s="3"/>
      <c r="AC83" s="4">
        <f>ROUND(IF(Y83=0, IF(W83=0, 0, 1), W83/Y83),5)</f>
        <v>0</v>
      </c>
      <c r="AD83" s="3"/>
      <c r="AE83" s="2">
        <v>0</v>
      </c>
      <c r="AF83" s="3"/>
      <c r="AG83" s="2">
        <v>0</v>
      </c>
      <c r="AH83" s="3"/>
      <c r="AI83" s="2">
        <f>ROUND((AE83-AG83),5)</f>
        <v>0</v>
      </c>
      <c r="AJ83" s="3"/>
      <c r="AK83" s="4">
        <f>ROUND(IF(AG83=0, IF(AE83=0, 0, 1), AE83/AG83),5)</f>
        <v>0</v>
      </c>
      <c r="AL83" s="3"/>
      <c r="AM83" s="2">
        <v>0</v>
      </c>
      <c r="AN83" s="3"/>
      <c r="AO83" s="2">
        <v>0</v>
      </c>
      <c r="AP83" s="3"/>
      <c r="AQ83" s="2">
        <f>ROUND((AM83-AO83),5)</f>
        <v>0</v>
      </c>
      <c r="AR83" s="3"/>
      <c r="AS83" s="4">
        <f>ROUND(IF(AO83=0, IF(AM83=0, 0, 1), AM83/AO83),5)</f>
        <v>0</v>
      </c>
      <c r="AT83" s="3"/>
      <c r="AU83" s="2">
        <v>0</v>
      </c>
      <c r="AV83" s="3"/>
      <c r="AW83" s="2">
        <v>0</v>
      </c>
      <c r="AX83" s="3"/>
      <c r="AY83" s="2">
        <f>ROUND((AU83-AW83),5)</f>
        <v>0</v>
      </c>
      <c r="AZ83" s="3"/>
      <c r="BA83" s="4">
        <f>ROUND(IF(AW83=0, IF(AU83=0, 0, 1), AU83/AW83),5)</f>
        <v>0</v>
      </c>
      <c r="BB83" s="3"/>
      <c r="BC83" s="2">
        <v>0</v>
      </c>
      <c r="BD83" s="3"/>
      <c r="BE83" s="2">
        <v>0.57999999999999996</v>
      </c>
      <c r="BF83" s="3"/>
      <c r="BG83" s="2">
        <f>ROUND((BC83-BE83),5)</f>
        <v>-0.57999999999999996</v>
      </c>
      <c r="BH83" s="3"/>
      <c r="BI83" s="4">
        <f>ROUND(IF(BE83=0, IF(BC83=0, 0, 1), BC83/BE83),5)</f>
        <v>0</v>
      </c>
      <c r="BJ83" s="3"/>
      <c r="BK83" s="2">
        <v>0</v>
      </c>
      <c r="BL83" s="3"/>
      <c r="BM83" s="2">
        <v>0</v>
      </c>
      <c r="BN83" s="3"/>
      <c r="BO83" s="2">
        <f>ROUND((BK83-BM83),5)</f>
        <v>0</v>
      </c>
      <c r="BP83" s="3"/>
      <c r="BQ83" s="4">
        <f>ROUND(IF(BM83=0, IF(BK83=0, 0, 1), BK83/BM83),5)</f>
        <v>0</v>
      </c>
      <c r="BR83" s="3"/>
      <c r="BS83" s="2">
        <v>0</v>
      </c>
      <c r="BT83" s="3"/>
      <c r="BU83" s="2">
        <v>0</v>
      </c>
      <c r="BV83" s="3"/>
      <c r="BW83" s="2">
        <f>ROUND((BS83-BU83),5)</f>
        <v>0</v>
      </c>
      <c r="BX83" s="3"/>
      <c r="BY83" s="4">
        <f>ROUND(IF(BU83=0, IF(BS83=0, 0, 1), BS83/BU83),5)</f>
        <v>0</v>
      </c>
      <c r="BZ83" s="3"/>
      <c r="CA83" s="2">
        <v>0</v>
      </c>
      <c r="CB83" s="3"/>
      <c r="CC83" s="2">
        <v>0</v>
      </c>
      <c r="CD83" s="3"/>
      <c r="CE83" s="2">
        <f>ROUND((CA83-CC83),5)</f>
        <v>0</v>
      </c>
      <c r="CF83" s="3"/>
      <c r="CG83" s="4">
        <f>ROUND(IF(CC83=0, IF(CA83=0, 0, 1), CA83/CC83),5)</f>
        <v>0</v>
      </c>
      <c r="CH83" s="3"/>
      <c r="CI83" s="2">
        <v>0</v>
      </c>
      <c r="CJ83" s="3"/>
      <c r="CK83" s="2">
        <v>0</v>
      </c>
      <c r="CL83" s="3"/>
      <c r="CM83" s="2">
        <f t="shared" si="9"/>
        <v>0</v>
      </c>
      <c r="CN83" s="3"/>
      <c r="CO83" s="4">
        <f t="shared" si="10"/>
        <v>0</v>
      </c>
      <c r="CP83" s="3"/>
      <c r="CQ83" s="2">
        <f>ROUND(G83+O83+W83+AE83+AM83+AU83+BC83+BK83+BS83+CA83+CI83,5)</f>
        <v>0</v>
      </c>
      <c r="CR83" s="3"/>
      <c r="CS83" s="2"/>
      <c r="CT83" s="3"/>
      <c r="CU83" s="2"/>
      <c r="CV83" s="3"/>
      <c r="CW83" s="4"/>
    </row>
    <row r="84" spans="1:101" x14ac:dyDescent="0.25">
      <c r="A84" s="1"/>
      <c r="B84" s="1"/>
      <c r="C84" s="1"/>
      <c r="D84" s="1" t="s">
        <v>95</v>
      </c>
      <c r="E84" s="1"/>
      <c r="F84" s="1"/>
      <c r="G84" s="2">
        <v>0</v>
      </c>
      <c r="H84" s="3"/>
      <c r="I84" s="2">
        <v>0</v>
      </c>
      <c r="J84" s="3"/>
      <c r="K84" s="2">
        <f>ROUND((G84-I84),5)</f>
        <v>0</v>
      </c>
      <c r="L84" s="3"/>
      <c r="M84" s="4">
        <f>ROUND(IF(I84=0, IF(G84=0, 0, 1), G84/I84),5)</f>
        <v>0</v>
      </c>
      <c r="N84" s="3"/>
      <c r="O84" s="2">
        <v>0</v>
      </c>
      <c r="P84" s="3"/>
      <c r="Q84" s="2">
        <v>0</v>
      </c>
      <c r="R84" s="3"/>
      <c r="S84" s="2">
        <f>ROUND((O84-Q84),5)</f>
        <v>0</v>
      </c>
      <c r="T84" s="3"/>
      <c r="U84" s="4">
        <f>ROUND(IF(Q84=0, IF(O84=0, 0, 1), O84/Q84),5)</f>
        <v>0</v>
      </c>
      <c r="V84" s="3"/>
      <c r="W84" s="2">
        <v>0</v>
      </c>
      <c r="X84" s="3"/>
      <c r="Y84" s="2">
        <v>0</v>
      </c>
      <c r="Z84" s="3"/>
      <c r="AA84" s="2">
        <f>ROUND((W84-Y84),5)</f>
        <v>0</v>
      </c>
      <c r="AB84" s="3"/>
      <c r="AC84" s="4">
        <f>ROUND(IF(Y84=0, IF(W84=0, 0, 1), W84/Y84),5)</f>
        <v>0</v>
      </c>
      <c r="AD84" s="3"/>
      <c r="AE84" s="2">
        <v>0</v>
      </c>
      <c r="AF84" s="3"/>
      <c r="AG84" s="2">
        <v>0</v>
      </c>
      <c r="AH84" s="3"/>
      <c r="AI84" s="2">
        <f>ROUND((AE84-AG84),5)</f>
        <v>0</v>
      </c>
      <c r="AJ84" s="3"/>
      <c r="AK84" s="4">
        <f>ROUND(IF(AG84=0, IF(AE84=0, 0, 1), AE84/AG84),5)</f>
        <v>0</v>
      </c>
      <c r="AL84" s="3"/>
      <c r="AM84" s="2">
        <v>0</v>
      </c>
      <c r="AN84" s="3"/>
      <c r="AO84" s="2">
        <v>0</v>
      </c>
      <c r="AP84" s="3"/>
      <c r="AQ84" s="2">
        <f>ROUND((AM84-AO84),5)</f>
        <v>0</v>
      </c>
      <c r="AR84" s="3"/>
      <c r="AS84" s="4">
        <f>ROUND(IF(AO84=0, IF(AM84=0, 0, 1), AM84/AO84),5)</f>
        <v>0</v>
      </c>
      <c r="AT84" s="3"/>
      <c r="AU84" s="2">
        <v>0</v>
      </c>
      <c r="AV84" s="3"/>
      <c r="AW84" s="2">
        <v>0</v>
      </c>
      <c r="AX84" s="3"/>
      <c r="AY84" s="2">
        <f>ROUND((AU84-AW84),5)</f>
        <v>0</v>
      </c>
      <c r="AZ84" s="3"/>
      <c r="BA84" s="4">
        <f>ROUND(IF(AW84=0, IF(AU84=0, 0, 1), AU84/AW84),5)</f>
        <v>0</v>
      </c>
      <c r="BB84" s="3"/>
      <c r="BC84" s="2">
        <v>0</v>
      </c>
      <c r="BD84" s="3"/>
      <c r="BE84" s="2">
        <v>0</v>
      </c>
      <c r="BF84" s="3"/>
      <c r="BG84" s="2">
        <f>ROUND((BC84-BE84),5)</f>
        <v>0</v>
      </c>
      <c r="BH84" s="3"/>
      <c r="BI84" s="4">
        <f>ROUND(IF(BE84=0, IF(BC84=0, 0, 1), BC84/BE84),5)</f>
        <v>0</v>
      </c>
      <c r="BJ84" s="3"/>
      <c r="BK84" s="2">
        <v>0</v>
      </c>
      <c r="BL84" s="3"/>
      <c r="BM84" s="2">
        <v>0</v>
      </c>
      <c r="BN84" s="3"/>
      <c r="BO84" s="2">
        <f>ROUND((BK84-BM84),5)</f>
        <v>0</v>
      </c>
      <c r="BP84" s="3"/>
      <c r="BQ84" s="4">
        <f>ROUND(IF(BM84=0, IF(BK84=0, 0, 1), BK84/BM84),5)</f>
        <v>0</v>
      </c>
      <c r="BR84" s="3"/>
      <c r="BS84" s="2">
        <v>0</v>
      </c>
      <c r="BT84" s="3"/>
      <c r="BU84" s="2">
        <v>0</v>
      </c>
      <c r="BV84" s="3"/>
      <c r="BW84" s="2">
        <f>ROUND((BS84-BU84),5)</f>
        <v>0</v>
      </c>
      <c r="BX84" s="3"/>
      <c r="BY84" s="4">
        <f>ROUND(IF(BU84=0, IF(BS84=0, 0, 1), BS84/BU84),5)</f>
        <v>0</v>
      </c>
      <c r="BZ84" s="3"/>
      <c r="CA84" s="2">
        <v>0</v>
      </c>
      <c r="CB84" s="3"/>
      <c r="CC84" s="2">
        <v>0</v>
      </c>
      <c r="CD84" s="3"/>
      <c r="CE84" s="2">
        <f>ROUND((CA84-CC84),5)</f>
        <v>0</v>
      </c>
      <c r="CF84" s="3"/>
      <c r="CG84" s="4">
        <f>ROUND(IF(CC84=0, IF(CA84=0, 0, 1), CA84/CC84),5)</f>
        <v>0</v>
      </c>
      <c r="CH84" s="3"/>
      <c r="CI84" s="2">
        <v>0</v>
      </c>
      <c r="CJ84" s="3"/>
      <c r="CK84" s="2">
        <v>12133.33</v>
      </c>
      <c r="CL84" s="3"/>
      <c r="CM84" s="2">
        <f t="shared" si="9"/>
        <v>-12133.33</v>
      </c>
      <c r="CN84" s="3"/>
      <c r="CO84" s="4">
        <f t="shared" si="10"/>
        <v>0</v>
      </c>
      <c r="CP84" s="3"/>
      <c r="CQ84" s="2">
        <f>ROUND(G84+O84+W84+AE84+AM84+AU84+BC84+BK84+BS84+CA84+CI84,5)</f>
        <v>0</v>
      </c>
      <c r="CR84" s="3"/>
      <c r="CS84" s="2"/>
      <c r="CT84" s="3"/>
      <c r="CU84" s="2"/>
      <c r="CV84" s="3"/>
      <c r="CW84" s="4"/>
    </row>
    <row r="85" spans="1:101" x14ac:dyDescent="0.25">
      <c r="A85" s="1"/>
      <c r="B85" s="1"/>
      <c r="C85" s="1"/>
      <c r="D85" s="1" t="s">
        <v>96</v>
      </c>
      <c r="E85" s="1"/>
      <c r="F85" s="1"/>
      <c r="G85" s="2"/>
      <c r="H85" s="3"/>
      <c r="I85" s="2"/>
      <c r="J85" s="3"/>
      <c r="K85" s="2"/>
      <c r="L85" s="3"/>
      <c r="M85" s="4"/>
      <c r="N85" s="3"/>
      <c r="O85" s="2"/>
      <c r="P85" s="3"/>
      <c r="Q85" s="2"/>
      <c r="R85" s="3"/>
      <c r="S85" s="2"/>
      <c r="T85" s="3"/>
      <c r="U85" s="4"/>
      <c r="V85" s="3"/>
      <c r="W85" s="2"/>
      <c r="X85" s="3"/>
      <c r="Y85" s="2"/>
      <c r="Z85" s="3"/>
      <c r="AA85" s="2"/>
      <c r="AB85" s="3"/>
      <c r="AC85" s="4"/>
      <c r="AD85" s="3"/>
      <c r="AE85" s="2"/>
      <c r="AF85" s="3"/>
      <c r="AG85" s="2"/>
      <c r="AH85" s="3"/>
      <c r="AI85" s="2"/>
      <c r="AJ85" s="3"/>
      <c r="AK85" s="4"/>
      <c r="AL85" s="3"/>
      <c r="AM85" s="2"/>
      <c r="AN85" s="3"/>
      <c r="AO85" s="2"/>
      <c r="AP85" s="3"/>
      <c r="AQ85" s="2"/>
      <c r="AR85" s="3"/>
      <c r="AS85" s="4"/>
      <c r="AT85" s="3"/>
      <c r="AU85" s="2"/>
      <c r="AV85" s="3"/>
      <c r="AW85" s="2"/>
      <c r="AX85" s="3"/>
      <c r="AY85" s="2"/>
      <c r="AZ85" s="3"/>
      <c r="BA85" s="4"/>
      <c r="BB85" s="3"/>
      <c r="BC85" s="2"/>
      <c r="BD85" s="3"/>
      <c r="BE85" s="2"/>
      <c r="BF85" s="3"/>
      <c r="BG85" s="2"/>
      <c r="BH85" s="3"/>
      <c r="BI85" s="4"/>
      <c r="BJ85" s="3"/>
      <c r="BK85" s="2"/>
      <c r="BL85" s="3"/>
      <c r="BM85" s="2"/>
      <c r="BN85" s="3"/>
      <c r="BO85" s="2"/>
      <c r="BP85" s="3"/>
      <c r="BQ85" s="4"/>
      <c r="BR85" s="3"/>
      <c r="BS85" s="2"/>
      <c r="BT85" s="3"/>
      <c r="BU85" s="2"/>
      <c r="BV85" s="3"/>
      <c r="BW85" s="2"/>
      <c r="BX85" s="3"/>
      <c r="BY85" s="4"/>
      <c r="BZ85" s="3"/>
      <c r="CA85" s="2"/>
      <c r="CB85" s="3"/>
      <c r="CC85" s="2"/>
      <c r="CD85" s="3"/>
      <c r="CE85" s="2"/>
      <c r="CF85" s="3"/>
      <c r="CG85" s="4"/>
      <c r="CH85" s="3"/>
      <c r="CI85" s="2"/>
      <c r="CJ85" s="3"/>
      <c r="CK85" s="2"/>
      <c r="CL85" s="3"/>
      <c r="CM85" s="2"/>
      <c r="CN85" s="3"/>
      <c r="CO85" s="4"/>
      <c r="CP85" s="3"/>
      <c r="CQ85" s="2"/>
      <c r="CR85" s="3"/>
      <c r="CS85" s="2"/>
      <c r="CT85" s="3"/>
      <c r="CU85" s="2"/>
      <c r="CV85" s="3"/>
      <c r="CW85" s="4"/>
    </row>
    <row r="86" spans="1:101" x14ac:dyDescent="0.25">
      <c r="A86" s="1"/>
      <c r="B86" s="1"/>
      <c r="C86" s="1"/>
      <c r="D86" s="1"/>
      <c r="E86" s="1" t="s">
        <v>97</v>
      </c>
      <c r="F86" s="1"/>
      <c r="G86" s="2">
        <v>0</v>
      </c>
      <c r="H86" s="3"/>
      <c r="I86" s="2">
        <v>0</v>
      </c>
      <c r="J86" s="3"/>
      <c r="K86" s="2">
        <f>ROUND((G86-I86),5)</f>
        <v>0</v>
      </c>
      <c r="L86" s="3"/>
      <c r="M86" s="4">
        <f>ROUND(IF(I86=0, IF(G86=0, 0, 1), G86/I86),5)</f>
        <v>0</v>
      </c>
      <c r="N86" s="3"/>
      <c r="O86" s="2">
        <v>0</v>
      </c>
      <c r="P86" s="3"/>
      <c r="Q86" s="2">
        <v>0</v>
      </c>
      <c r="R86" s="3"/>
      <c r="S86" s="2">
        <f>ROUND((O86-Q86),5)</f>
        <v>0</v>
      </c>
      <c r="T86" s="3"/>
      <c r="U86" s="4">
        <f>ROUND(IF(Q86=0, IF(O86=0, 0, 1), O86/Q86),5)</f>
        <v>0</v>
      </c>
      <c r="V86" s="3"/>
      <c r="W86" s="2">
        <v>0</v>
      </c>
      <c r="X86" s="3"/>
      <c r="Y86" s="2">
        <v>0</v>
      </c>
      <c r="Z86" s="3"/>
      <c r="AA86" s="2">
        <f>ROUND((W86-Y86),5)</f>
        <v>0</v>
      </c>
      <c r="AB86" s="3"/>
      <c r="AC86" s="4">
        <f>ROUND(IF(Y86=0, IF(W86=0, 0, 1), W86/Y86),5)</f>
        <v>0</v>
      </c>
      <c r="AD86" s="3"/>
      <c r="AE86" s="2">
        <v>0</v>
      </c>
      <c r="AF86" s="3"/>
      <c r="AG86" s="2">
        <v>0</v>
      </c>
      <c r="AH86" s="3"/>
      <c r="AI86" s="2">
        <f>ROUND((AE86-AG86),5)</f>
        <v>0</v>
      </c>
      <c r="AJ86" s="3"/>
      <c r="AK86" s="4">
        <f>ROUND(IF(AG86=0, IF(AE86=0, 0, 1), AE86/AG86),5)</f>
        <v>0</v>
      </c>
      <c r="AL86" s="3"/>
      <c r="AM86" s="2">
        <v>457</v>
      </c>
      <c r="AN86" s="3"/>
      <c r="AO86" s="2">
        <v>0</v>
      </c>
      <c r="AP86" s="3"/>
      <c r="AQ86" s="2">
        <f>ROUND((AM86-AO86),5)</f>
        <v>457</v>
      </c>
      <c r="AR86" s="3"/>
      <c r="AS86" s="4">
        <f>ROUND(IF(AO86=0, IF(AM86=0, 0, 1), AM86/AO86),5)</f>
        <v>1</v>
      </c>
      <c r="AT86" s="3"/>
      <c r="AU86" s="2">
        <v>0</v>
      </c>
      <c r="AV86" s="3"/>
      <c r="AW86" s="2">
        <v>830</v>
      </c>
      <c r="AX86" s="3"/>
      <c r="AY86" s="2">
        <f>ROUND((AU86-AW86),5)</f>
        <v>-830</v>
      </c>
      <c r="AZ86" s="3"/>
      <c r="BA86" s="4">
        <f>ROUND(IF(AW86=0, IF(AU86=0, 0, 1), AU86/AW86),5)</f>
        <v>0</v>
      </c>
      <c r="BB86" s="3"/>
      <c r="BC86" s="2">
        <v>0</v>
      </c>
      <c r="BD86" s="3"/>
      <c r="BE86" s="2">
        <v>250</v>
      </c>
      <c r="BF86" s="3"/>
      <c r="BG86" s="2">
        <f>ROUND((BC86-BE86),5)</f>
        <v>-250</v>
      </c>
      <c r="BH86" s="3"/>
      <c r="BI86" s="4">
        <f>ROUND(IF(BE86=0, IF(BC86=0, 0, 1), BC86/BE86),5)</f>
        <v>0</v>
      </c>
      <c r="BJ86" s="3"/>
      <c r="BK86" s="2">
        <v>0</v>
      </c>
      <c r="BL86" s="3"/>
      <c r="BM86" s="2">
        <v>0</v>
      </c>
      <c r="BN86" s="3"/>
      <c r="BO86" s="2">
        <f>ROUND((BK86-BM86),5)</f>
        <v>0</v>
      </c>
      <c r="BP86" s="3"/>
      <c r="BQ86" s="4">
        <f>ROUND(IF(BM86=0, IF(BK86=0, 0, 1), BK86/BM86),5)</f>
        <v>0</v>
      </c>
      <c r="BR86" s="3"/>
      <c r="BS86" s="2">
        <v>0</v>
      </c>
      <c r="BT86" s="3"/>
      <c r="BU86" s="2">
        <v>0</v>
      </c>
      <c r="BV86" s="3"/>
      <c r="BW86" s="2">
        <f>ROUND((BS86-BU86),5)</f>
        <v>0</v>
      </c>
      <c r="BX86" s="3"/>
      <c r="BY86" s="4">
        <f>ROUND(IF(BU86=0, IF(BS86=0, 0, 1), BS86/BU86),5)</f>
        <v>0</v>
      </c>
      <c r="BZ86" s="3"/>
      <c r="CA86" s="2">
        <v>0</v>
      </c>
      <c r="CB86" s="3"/>
      <c r="CC86" s="2">
        <v>0</v>
      </c>
      <c r="CD86" s="3"/>
      <c r="CE86" s="2">
        <f>ROUND((CA86-CC86),5)</f>
        <v>0</v>
      </c>
      <c r="CF86" s="3"/>
      <c r="CG86" s="4">
        <f>ROUND(IF(CC86=0, IF(CA86=0, 0, 1), CA86/CC86),5)</f>
        <v>0</v>
      </c>
      <c r="CH86" s="3"/>
      <c r="CI86" s="2">
        <v>0</v>
      </c>
      <c r="CJ86" s="3"/>
      <c r="CK86" s="2">
        <v>0</v>
      </c>
      <c r="CL86" s="3"/>
      <c r="CM86" s="2">
        <f>ROUND((CI86-CK86),5)</f>
        <v>0</v>
      </c>
      <c r="CN86" s="3"/>
      <c r="CO86" s="4">
        <f>ROUND(IF(CK86=0, IF(CI86=0, 0, 1), CI86/CK86),5)</f>
        <v>0</v>
      </c>
      <c r="CP86" s="3"/>
      <c r="CQ86" s="2">
        <v>0</v>
      </c>
      <c r="CR86" s="3"/>
      <c r="CS86" s="2"/>
      <c r="CT86" s="3"/>
      <c r="CU86" s="2"/>
      <c r="CV86" s="3"/>
      <c r="CW86" s="4"/>
    </row>
    <row r="87" spans="1:101" ht="15.75" thickBot="1" x14ac:dyDescent="0.3">
      <c r="A87" s="1"/>
      <c r="B87" s="1"/>
      <c r="C87" s="1"/>
      <c r="D87" s="1"/>
      <c r="E87" s="1" t="s">
        <v>98</v>
      </c>
      <c r="F87" s="1"/>
      <c r="G87" s="2">
        <v>0</v>
      </c>
      <c r="H87" s="3"/>
      <c r="I87" s="2">
        <v>0</v>
      </c>
      <c r="J87" s="3"/>
      <c r="K87" s="2">
        <f>ROUND((G87-I87),5)</f>
        <v>0</v>
      </c>
      <c r="L87" s="3"/>
      <c r="M87" s="4">
        <f>ROUND(IF(I87=0, IF(G87=0, 0, 1), G87/I87),5)</f>
        <v>0</v>
      </c>
      <c r="N87" s="3"/>
      <c r="O87" s="2">
        <v>0</v>
      </c>
      <c r="P87" s="3"/>
      <c r="Q87" s="2">
        <v>0</v>
      </c>
      <c r="R87" s="3"/>
      <c r="S87" s="2">
        <f>ROUND((O87-Q87),5)</f>
        <v>0</v>
      </c>
      <c r="T87" s="3"/>
      <c r="U87" s="4">
        <f>ROUND(IF(Q87=0, IF(O87=0, 0, 1), O87/Q87),5)</f>
        <v>0</v>
      </c>
      <c r="V87" s="3"/>
      <c r="W87" s="2">
        <v>0</v>
      </c>
      <c r="X87" s="3"/>
      <c r="Y87" s="2">
        <v>0</v>
      </c>
      <c r="Z87" s="3"/>
      <c r="AA87" s="2">
        <f>ROUND((W87-Y87),5)</f>
        <v>0</v>
      </c>
      <c r="AB87" s="3"/>
      <c r="AC87" s="4">
        <f>ROUND(IF(Y87=0, IF(W87=0, 0, 1), W87/Y87),5)</f>
        <v>0</v>
      </c>
      <c r="AD87" s="3"/>
      <c r="AE87" s="2">
        <v>0</v>
      </c>
      <c r="AF87" s="3"/>
      <c r="AG87" s="2">
        <v>70.099999999999994</v>
      </c>
      <c r="AH87" s="3"/>
      <c r="AI87" s="2">
        <f>ROUND((AE87-AG87),5)</f>
        <v>-70.099999999999994</v>
      </c>
      <c r="AJ87" s="3"/>
      <c r="AK87" s="4">
        <f>ROUND(IF(AG87=0, IF(AE87=0, 0, 1), AE87/AG87),5)</f>
        <v>0</v>
      </c>
      <c r="AL87" s="3"/>
      <c r="AM87" s="2">
        <v>15176.08</v>
      </c>
      <c r="AN87" s="3"/>
      <c r="AO87" s="2">
        <v>0</v>
      </c>
      <c r="AP87" s="3"/>
      <c r="AQ87" s="2">
        <f>ROUND((AM87-AO87),5)</f>
        <v>15176.08</v>
      </c>
      <c r="AR87" s="3"/>
      <c r="AS87" s="4">
        <f>ROUND(IF(AO87=0, IF(AM87=0, 0, 1), AM87/AO87),5)</f>
        <v>1</v>
      </c>
      <c r="AT87" s="3"/>
      <c r="AU87" s="2">
        <v>0</v>
      </c>
      <c r="AV87" s="3"/>
      <c r="AW87" s="2">
        <v>0</v>
      </c>
      <c r="AX87" s="3"/>
      <c r="AY87" s="2">
        <f>ROUND((AU87-AW87),5)</f>
        <v>0</v>
      </c>
      <c r="AZ87" s="3"/>
      <c r="BA87" s="4">
        <f>ROUND(IF(AW87=0, IF(AU87=0, 0, 1), AU87/AW87),5)</f>
        <v>0</v>
      </c>
      <c r="BB87" s="3"/>
      <c r="BC87" s="2">
        <v>0</v>
      </c>
      <c r="BD87" s="3"/>
      <c r="BE87" s="2">
        <v>0</v>
      </c>
      <c r="BF87" s="3"/>
      <c r="BG87" s="2">
        <f>ROUND((BC87-BE87),5)</f>
        <v>0</v>
      </c>
      <c r="BH87" s="3"/>
      <c r="BI87" s="4">
        <f>ROUND(IF(BE87=0, IF(BC87=0, 0, 1), BC87/BE87),5)</f>
        <v>0</v>
      </c>
      <c r="BJ87" s="3"/>
      <c r="BK87" s="2">
        <v>0</v>
      </c>
      <c r="BL87" s="3"/>
      <c r="BM87" s="2">
        <v>0</v>
      </c>
      <c r="BN87" s="3"/>
      <c r="BO87" s="2">
        <f>ROUND((BK87-BM87),5)</f>
        <v>0</v>
      </c>
      <c r="BP87" s="3"/>
      <c r="BQ87" s="4">
        <f>ROUND(IF(BM87=0, IF(BK87=0, 0, 1), BK87/BM87),5)</f>
        <v>0</v>
      </c>
      <c r="BR87" s="3"/>
      <c r="BS87" s="2">
        <v>0</v>
      </c>
      <c r="BT87" s="3"/>
      <c r="BU87" s="2">
        <v>0</v>
      </c>
      <c r="BV87" s="3"/>
      <c r="BW87" s="2">
        <f>ROUND((BS87-BU87),5)</f>
        <v>0</v>
      </c>
      <c r="BX87" s="3"/>
      <c r="BY87" s="4">
        <f>ROUND(IF(BU87=0, IF(BS87=0, 0, 1), BS87/BU87),5)</f>
        <v>0</v>
      </c>
      <c r="BZ87" s="3"/>
      <c r="CA87" s="2">
        <v>29.6</v>
      </c>
      <c r="CB87" s="3"/>
      <c r="CC87" s="2">
        <v>0</v>
      </c>
      <c r="CD87" s="3"/>
      <c r="CE87" s="2">
        <f>ROUND((CA87-CC87),5)</f>
        <v>29.6</v>
      </c>
      <c r="CF87" s="3"/>
      <c r="CG87" s="4">
        <f>ROUND(IF(CC87=0, IF(CA87=0, 0, 1), CA87/CC87),5)</f>
        <v>1</v>
      </c>
      <c r="CH87" s="3"/>
      <c r="CI87" s="2">
        <v>0</v>
      </c>
      <c r="CJ87" s="3"/>
      <c r="CK87" s="2">
        <v>0</v>
      </c>
      <c r="CL87" s="3"/>
      <c r="CM87" s="2">
        <f>ROUND((CI87-CK87),5)</f>
        <v>0</v>
      </c>
      <c r="CN87" s="3"/>
      <c r="CO87" s="4">
        <f>ROUND(IF(CK87=0, IF(CI87=0, 0, 1), CI87/CK87),5)</f>
        <v>0</v>
      </c>
      <c r="CP87" s="3"/>
      <c r="CQ87" s="2">
        <v>7500</v>
      </c>
      <c r="CR87" s="3"/>
      <c r="CS87" s="2"/>
      <c r="CT87" s="3"/>
      <c r="CU87" s="2"/>
      <c r="CV87" s="3"/>
      <c r="CW87" s="4"/>
    </row>
    <row r="88" spans="1:101" ht="15.75" thickBot="1" x14ac:dyDescent="0.3">
      <c r="A88" s="1"/>
      <c r="B88" s="1"/>
      <c r="C88" s="1"/>
      <c r="D88" s="1" t="s">
        <v>99</v>
      </c>
      <c r="E88" s="1"/>
      <c r="F88" s="1"/>
      <c r="G88" s="7">
        <f>ROUND(SUM(G85:G87),5)</f>
        <v>0</v>
      </c>
      <c r="H88" s="3"/>
      <c r="I88" s="7">
        <f>ROUND(SUM(I85:I87),5)</f>
        <v>0</v>
      </c>
      <c r="J88" s="3"/>
      <c r="K88" s="7">
        <f>ROUND((G88-I88),5)</f>
        <v>0</v>
      </c>
      <c r="L88" s="3"/>
      <c r="M88" s="8">
        <f>ROUND(IF(I88=0, IF(G88=0, 0, 1), G88/I88),5)</f>
        <v>0</v>
      </c>
      <c r="N88" s="3"/>
      <c r="O88" s="7">
        <f>ROUND(SUM(O85:O87),5)</f>
        <v>0</v>
      </c>
      <c r="P88" s="3"/>
      <c r="Q88" s="7">
        <f>ROUND(SUM(Q85:Q87),5)</f>
        <v>0</v>
      </c>
      <c r="R88" s="3"/>
      <c r="S88" s="7">
        <f>ROUND((O88-Q88),5)</f>
        <v>0</v>
      </c>
      <c r="T88" s="3"/>
      <c r="U88" s="8">
        <f>ROUND(IF(Q88=0, IF(O88=0, 0, 1), O88/Q88),5)</f>
        <v>0</v>
      </c>
      <c r="V88" s="3"/>
      <c r="W88" s="7">
        <f>ROUND(SUM(W85:W87),5)</f>
        <v>0</v>
      </c>
      <c r="X88" s="3"/>
      <c r="Y88" s="7">
        <f>ROUND(SUM(Y85:Y87),5)</f>
        <v>0</v>
      </c>
      <c r="Z88" s="3"/>
      <c r="AA88" s="7">
        <f>ROUND((W88-Y88),5)</f>
        <v>0</v>
      </c>
      <c r="AB88" s="3"/>
      <c r="AC88" s="8">
        <f>ROUND(IF(Y88=0, IF(W88=0, 0, 1), W88/Y88),5)</f>
        <v>0</v>
      </c>
      <c r="AD88" s="3"/>
      <c r="AE88" s="7">
        <f>ROUND(SUM(AE85:AE87),5)</f>
        <v>0</v>
      </c>
      <c r="AF88" s="3"/>
      <c r="AG88" s="7">
        <f>ROUND(SUM(AG85:AG87),5)</f>
        <v>70.099999999999994</v>
      </c>
      <c r="AH88" s="3"/>
      <c r="AI88" s="7">
        <f>ROUND((AE88-AG88),5)</f>
        <v>-70.099999999999994</v>
      </c>
      <c r="AJ88" s="3"/>
      <c r="AK88" s="8">
        <f>ROUND(IF(AG88=0, IF(AE88=0, 0, 1), AE88/AG88),5)</f>
        <v>0</v>
      </c>
      <c r="AL88" s="3"/>
      <c r="AM88" s="7">
        <f>ROUND(SUM(AM85:AM87),5)</f>
        <v>15633.08</v>
      </c>
      <c r="AN88" s="3"/>
      <c r="AO88" s="7">
        <f>ROUND(SUM(AO85:AO87),5)</f>
        <v>0</v>
      </c>
      <c r="AP88" s="3"/>
      <c r="AQ88" s="7">
        <f>ROUND((AM88-AO88),5)</f>
        <v>15633.08</v>
      </c>
      <c r="AR88" s="3"/>
      <c r="AS88" s="8">
        <f>ROUND(IF(AO88=0, IF(AM88=0, 0, 1), AM88/AO88),5)</f>
        <v>1</v>
      </c>
      <c r="AT88" s="3"/>
      <c r="AU88" s="7">
        <f>ROUND(SUM(AU85:AU87),5)</f>
        <v>0</v>
      </c>
      <c r="AV88" s="3"/>
      <c r="AW88" s="7">
        <f>ROUND(SUM(AW85:AW87),5)</f>
        <v>830</v>
      </c>
      <c r="AX88" s="3"/>
      <c r="AY88" s="7">
        <f>ROUND((AU88-AW88),5)</f>
        <v>-830</v>
      </c>
      <c r="AZ88" s="3"/>
      <c r="BA88" s="8">
        <f>ROUND(IF(AW88=0, IF(AU88=0, 0, 1), AU88/AW88),5)</f>
        <v>0</v>
      </c>
      <c r="BB88" s="3"/>
      <c r="BC88" s="7">
        <f>ROUND(SUM(BC85:BC87),5)</f>
        <v>0</v>
      </c>
      <c r="BD88" s="3"/>
      <c r="BE88" s="7">
        <f>ROUND(SUM(BE85:BE87),5)</f>
        <v>250</v>
      </c>
      <c r="BF88" s="3"/>
      <c r="BG88" s="7">
        <f>ROUND((BC88-BE88),5)</f>
        <v>-250</v>
      </c>
      <c r="BH88" s="3"/>
      <c r="BI88" s="8">
        <f>ROUND(IF(BE88=0, IF(BC88=0, 0, 1), BC88/BE88),5)</f>
        <v>0</v>
      </c>
      <c r="BJ88" s="3"/>
      <c r="BK88" s="7">
        <f>ROUND(SUM(BK85:BK87),5)</f>
        <v>0</v>
      </c>
      <c r="BL88" s="3"/>
      <c r="BM88" s="7">
        <f>ROUND(SUM(BM85:BM87),5)</f>
        <v>0</v>
      </c>
      <c r="BN88" s="3"/>
      <c r="BO88" s="7">
        <f>ROUND((BK88-BM88),5)</f>
        <v>0</v>
      </c>
      <c r="BP88" s="3"/>
      <c r="BQ88" s="8">
        <f>ROUND(IF(BM88=0, IF(BK88=0, 0, 1), BK88/BM88),5)</f>
        <v>0</v>
      </c>
      <c r="BR88" s="3"/>
      <c r="BS88" s="7">
        <f>ROUND(SUM(BS85:BS87),5)</f>
        <v>0</v>
      </c>
      <c r="BT88" s="3"/>
      <c r="BU88" s="7">
        <f>ROUND(SUM(BU85:BU87),5)</f>
        <v>0</v>
      </c>
      <c r="BV88" s="3"/>
      <c r="BW88" s="7">
        <f>ROUND((BS88-BU88),5)</f>
        <v>0</v>
      </c>
      <c r="BX88" s="3"/>
      <c r="BY88" s="8">
        <f>ROUND(IF(BU88=0, IF(BS88=0, 0, 1), BS88/BU88),5)</f>
        <v>0</v>
      </c>
      <c r="BZ88" s="3"/>
      <c r="CA88" s="7">
        <f>ROUND(SUM(CA85:CA87),5)</f>
        <v>29.6</v>
      </c>
      <c r="CB88" s="3"/>
      <c r="CC88" s="7">
        <f>ROUND(SUM(CC85:CC87),5)</f>
        <v>0</v>
      </c>
      <c r="CD88" s="3"/>
      <c r="CE88" s="7">
        <f>ROUND((CA88-CC88),5)</f>
        <v>29.6</v>
      </c>
      <c r="CF88" s="3"/>
      <c r="CG88" s="8">
        <f>ROUND(IF(CC88=0, IF(CA88=0, 0, 1), CA88/CC88),5)</f>
        <v>1</v>
      </c>
      <c r="CH88" s="3"/>
      <c r="CI88" s="7">
        <f>ROUND(SUM(CI85:CI87),5)</f>
        <v>0</v>
      </c>
      <c r="CJ88" s="3"/>
      <c r="CK88" s="7">
        <f>ROUND(SUM(CK85:CK87),5)</f>
        <v>0</v>
      </c>
      <c r="CL88" s="3"/>
      <c r="CM88" s="7">
        <f>ROUND((CI88-CK88),5)</f>
        <v>0</v>
      </c>
      <c r="CN88" s="3"/>
      <c r="CO88" s="8">
        <f>ROUND(IF(CK88=0, IF(CI88=0, 0, 1), CI88/CK88),5)</f>
        <v>0</v>
      </c>
      <c r="CP88" s="3"/>
      <c r="CQ88" s="23">
        <v>7500</v>
      </c>
      <c r="CR88" s="3"/>
      <c r="CS88" s="7"/>
      <c r="CT88" s="3"/>
      <c r="CU88" s="7"/>
      <c r="CV88" s="3"/>
      <c r="CW88" s="8"/>
    </row>
    <row r="89" spans="1:101" x14ac:dyDescent="0.25">
      <c r="A89" s="1"/>
      <c r="B89" s="1"/>
      <c r="C89" s="1" t="s">
        <v>100</v>
      </c>
      <c r="D89" s="1"/>
      <c r="E89" s="1"/>
      <c r="F89" s="1"/>
      <c r="G89" s="2">
        <f>ROUND(SUM(G3:G4)+G20+G26+SUM(G31:G32)+G36+SUM(G40:G42)+G49+G53+SUM(G57:G58)+SUM(G82:G84)+G88,5)</f>
        <v>6505.09</v>
      </c>
      <c r="H89" s="3"/>
      <c r="I89" s="2">
        <f>ROUND(SUM(I3:I4)+I20+I26+SUM(I31:I32)+I36+SUM(I40:I42)+I49+I53+SUM(I57:I58)+SUM(I82:I84)+I88,5)</f>
        <v>1329.47</v>
      </c>
      <c r="J89" s="3"/>
      <c r="K89" s="2">
        <f>ROUND((G89-I89),5)</f>
        <v>5175.62</v>
      </c>
      <c r="L89" s="3"/>
      <c r="M89" s="4">
        <f>ROUND(IF(I89=0, IF(G89=0, 0, 1), G89/I89),5)</f>
        <v>4.8929900000000002</v>
      </c>
      <c r="N89" s="3"/>
      <c r="O89" s="2">
        <f>ROUND(SUM(O3:O4)+O20+O26+SUM(O31:O32)+O36+SUM(O40:O42)+O49+O53+SUM(O57:O58)+SUM(O82:O84)+O88,5)</f>
        <v>6271.97</v>
      </c>
      <c r="P89" s="3"/>
      <c r="Q89" s="2">
        <f>ROUND(SUM(Q3:Q4)+Q20+Q26+SUM(Q31:Q32)+Q36+SUM(Q40:Q42)+Q49+Q53+SUM(Q57:Q58)+SUM(Q82:Q84)+Q88,5)</f>
        <v>120794.94</v>
      </c>
      <c r="R89" s="3"/>
      <c r="S89" s="2">
        <f>ROUND((O89-Q89),5)</f>
        <v>-114522.97</v>
      </c>
      <c r="T89" s="3"/>
      <c r="U89" s="4">
        <f>ROUND(IF(Q89=0, IF(O89=0, 0, 1), O89/Q89),5)</f>
        <v>5.1920000000000001E-2</v>
      </c>
      <c r="V89" s="3"/>
      <c r="W89" s="2">
        <f>ROUND(SUM(W3:W4)+W20+W26+SUM(W31:W32)+W36+SUM(W40:W42)+W49+W53+SUM(W57:W58)+SUM(W82:W84)+W88,5)</f>
        <v>4566.3500000000004</v>
      </c>
      <c r="X89" s="3"/>
      <c r="Y89" s="2">
        <f>ROUND(SUM(Y3:Y4)+Y20+Y26+SUM(Y31:Y32)+Y36+SUM(Y40:Y42)+Y49+Y53+SUM(Y57:Y58)+SUM(Y82:Y84)+Y88,5)</f>
        <v>6449.89</v>
      </c>
      <c r="Z89" s="3"/>
      <c r="AA89" s="2">
        <f>ROUND((W89-Y89),5)</f>
        <v>-1883.54</v>
      </c>
      <c r="AB89" s="3"/>
      <c r="AC89" s="4">
        <f>ROUND(IF(Y89=0, IF(W89=0, 0, 1), W89/Y89),5)</f>
        <v>0.70796999999999999</v>
      </c>
      <c r="AD89" s="3"/>
      <c r="AE89" s="2">
        <f>ROUND(SUM(AE3:AE4)+AE20+AE26+SUM(AE31:AE32)+AE36+SUM(AE40:AE42)+AE49+AE53+SUM(AE57:AE58)+SUM(AE82:AE84)+AE88,5)</f>
        <v>25480.03</v>
      </c>
      <c r="AF89" s="3"/>
      <c r="AG89" s="2">
        <f>ROUND(SUM(AG3:AG4)+AG20+AG26+SUM(AG31:AG32)+AG36+SUM(AG40:AG42)+AG49+AG53+SUM(AG57:AG58)+SUM(AG82:AG84)+AG88,5)</f>
        <v>24524.01</v>
      </c>
      <c r="AH89" s="3"/>
      <c r="AI89" s="2">
        <f>ROUND((AE89-AG89),5)</f>
        <v>956.02</v>
      </c>
      <c r="AJ89" s="3"/>
      <c r="AK89" s="4">
        <f>ROUND(IF(AG89=0, IF(AE89=0, 0, 1), AE89/AG89),5)</f>
        <v>1.03898</v>
      </c>
      <c r="AL89" s="3"/>
      <c r="AM89" s="2">
        <f>ROUND(SUM(AM3:AM4)+AM20+AM26+SUM(AM31:AM32)+AM36+SUM(AM40:AM42)+AM49+AM53+SUM(AM57:AM58)+SUM(AM82:AM84)+AM88,5)</f>
        <v>44097.24</v>
      </c>
      <c r="AN89" s="3"/>
      <c r="AO89" s="2">
        <f>ROUND(SUM(AO3:AO4)+AO20+AO26+SUM(AO31:AO32)+AO36+SUM(AO40:AO42)+AO49+AO53+SUM(AO57:AO58)+SUM(AO82:AO84)+AO88,5)</f>
        <v>24797.13</v>
      </c>
      <c r="AP89" s="3"/>
      <c r="AQ89" s="2">
        <f>ROUND((AM89-AO89),5)</f>
        <v>19300.11</v>
      </c>
      <c r="AR89" s="3"/>
      <c r="AS89" s="4">
        <f>ROUND(IF(AO89=0, IF(AM89=0, 0, 1), AM89/AO89),5)</f>
        <v>1.7783199999999999</v>
      </c>
      <c r="AT89" s="3"/>
      <c r="AU89" s="2">
        <f>ROUND(SUM(AU3:AU4)+AU20+AU26+SUM(AU31:AU32)+AU36+SUM(AU40:AU42)+AU49+AU53+SUM(AU57:AU58)+SUM(AU82:AU84)+AU88,5)</f>
        <v>10277.629999999999</v>
      </c>
      <c r="AV89" s="3"/>
      <c r="AW89" s="2">
        <f>ROUND(SUM(AW3:AW4)+AW20+AW26+SUM(AW31:AW32)+AW36+SUM(AW40:AW42)+AW49+AW53+SUM(AW57:AW58)+SUM(AW82:AW84)+AW88,5)</f>
        <v>5854.26</v>
      </c>
      <c r="AX89" s="3"/>
      <c r="AY89" s="2">
        <f>ROUND((AU89-AW89),5)</f>
        <v>4423.37</v>
      </c>
      <c r="AZ89" s="3"/>
      <c r="BA89" s="4">
        <f>ROUND(IF(AW89=0, IF(AU89=0, 0, 1), AU89/AW89),5)</f>
        <v>1.7555799999999999</v>
      </c>
      <c r="BB89" s="3"/>
      <c r="BC89" s="2">
        <f>ROUND(SUM(BC3:BC4)+BC20+BC26+SUM(BC31:BC32)+BC36+SUM(BC40:BC42)+BC49+BC53+SUM(BC57:BC58)+SUM(BC82:BC84)+BC88,5)</f>
        <v>9169.27</v>
      </c>
      <c r="BD89" s="3"/>
      <c r="BE89" s="2">
        <f>ROUND(SUM(BE3:BE4)+BE20+BE26+SUM(BE31:BE32)+BE36+SUM(BE40:BE42)+BE49+BE53+SUM(BE57:BE58)+SUM(BE82:BE84)+BE88,5)</f>
        <v>29084.22</v>
      </c>
      <c r="BF89" s="3"/>
      <c r="BG89" s="2">
        <f>ROUND((BC89-BE89),5)</f>
        <v>-19914.95</v>
      </c>
      <c r="BH89" s="3"/>
      <c r="BI89" s="4">
        <f>ROUND(IF(BE89=0, IF(BC89=0, 0, 1), BC89/BE89),5)</f>
        <v>0.31526999999999999</v>
      </c>
      <c r="BJ89" s="3"/>
      <c r="BK89" s="2">
        <f>ROUND(SUM(BK3:BK4)+BK20+BK26+SUM(BK31:BK32)+BK36+SUM(BK40:BK42)+BK49+BK53+SUM(BK57:BK58)+SUM(BK82:BK84)+BK88,5)</f>
        <v>17334.2</v>
      </c>
      <c r="BL89" s="3"/>
      <c r="BM89" s="2">
        <f>ROUND(SUM(BM3:BM4)+BM20+BM26+SUM(BM31:BM32)+BM36+SUM(BM40:BM42)+BM49+BM53+SUM(BM57:BM58)+SUM(BM82:BM84)+BM88,5)</f>
        <v>18178.439999999999</v>
      </c>
      <c r="BN89" s="3"/>
      <c r="BO89" s="2">
        <f>ROUND((BK89-BM89),5)</f>
        <v>-844.24</v>
      </c>
      <c r="BP89" s="3"/>
      <c r="BQ89" s="4">
        <f>ROUND(IF(BM89=0, IF(BK89=0, 0, 1), BK89/BM89),5)</f>
        <v>0.95355999999999996</v>
      </c>
      <c r="BR89" s="3"/>
      <c r="BS89" s="2">
        <f>ROUND(SUM(BS3:BS4)+BS20+BS26+SUM(BS31:BS32)+BS36+SUM(BS40:BS42)+BS49+BS53+SUM(BS57:BS58)+SUM(BS82:BS84)+BS88,5)</f>
        <v>8193.56</v>
      </c>
      <c r="BT89" s="3"/>
      <c r="BU89" s="2">
        <f>ROUND(SUM(BU3:BU4)+BU20+BU26+SUM(BU31:BU32)+BU36+SUM(BU40:BU42)+BU49+BU53+SUM(BU57:BU58)+SUM(BU82:BU84)+BU88,5)</f>
        <v>3355.09</v>
      </c>
      <c r="BV89" s="3"/>
      <c r="BW89" s="2">
        <f>ROUND((BS89-BU89),5)</f>
        <v>4838.47</v>
      </c>
      <c r="BX89" s="3"/>
      <c r="BY89" s="4">
        <f>ROUND(IF(BU89=0, IF(BS89=0, 0, 1), BS89/BU89),5)</f>
        <v>2.4421300000000001</v>
      </c>
      <c r="BZ89" s="3"/>
      <c r="CA89" s="2">
        <f>ROUND(SUM(CA3:CA4)+CA20+CA26+SUM(CA31:CA32)+CA36+SUM(CA40:CA42)+CA49+CA53+SUM(CA57:CA58)+SUM(CA82:CA84)+CA88,5)</f>
        <v>4840.5600000000004</v>
      </c>
      <c r="CB89" s="3"/>
      <c r="CC89" s="2">
        <f>ROUND(SUM(CC3:CC4)+CC20+CC26+SUM(CC31:CC32)+CC36+SUM(CC40:CC42)+CC49+CC53+SUM(CC57:CC58)+SUM(CC82:CC84)+CC88,5)</f>
        <v>2411.9</v>
      </c>
      <c r="CD89" s="3"/>
      <c r="CE89" s="2">
        <f>ROUND((CA89-CC89),5)</f>
        <v>2428.66</v>
      </c>
      <c r="CF89" s="3"/>
      <c r="CG89" s="4">
        <f>ROUND(IF(CC89=0, IF(CA89=0, 0, 1), CA89/CC89),5)</f>
        <v>2.0069499999999998</v>
      </c>
      <c r="CH89" s="3"/>
      <c r="CI89" s="2">
        <f>ROUND(SUM(CI3:CI4)+CI20+CI26+SUM(CI31:CI32)+CI36+SUM(CI40:CI42)+CI49+CI53+SUM(CI57:CI58)+SUM(CI82:CI84)+CI88,5)</f>
        <v>6660.86</v>
      </c>
      <c r="CJ89" s="3"/>
      <c r="CK89" s="2">
        <f>ROUND(SUM(CK3:CK4)+CK20+CK26+SUM(CK31:CK32)+CK36+SUM(CK40:CK42)+CK49+CK53+SUM(CK57:CK58)+SUM(CK82:CK84)+CK88,5)</f>
        <v>13977.7</v>
      </c>
      <c r="CL89" s="3"/>
      <c r="CM89" s="2">
        <f>ROUND((CI89-CK89),5)</f>
        <v>-7316.84</v>
      </c>
      <c r="CN89" s="3"/>
      <c r="CO89" s="4">
        <f>ROUND(IF(CK89=0, IF(CI89=0, 0, 1), CI89/CK89),5)</f>
        <v>0.47653000000000001</v>
      </c>
      <c r="CP89" s="3"/>
      <c r="CQ89" s="21">
        <v>132273</v>
      </c>
      <c r="CR89" s="3"/>
      <c r="CS89" s="2"/>
      <c r="CT89" s="3"/>
      <c r="CU89" s="2"/>
      <c r="CV89" s="3"/>
      <c r="CW89" s="4"/>
    </row>
    <row r="90" spans="1:101" x14ac:dyDescent="0.25">
      <c r="A90" s="1"/>
      <c r="B90" s="1"/>
      <c r="C90" s="1" t="s">
        <v>101</v>
      </c>
      <c r="D90" s="1"/>
      <c r="E90" s="1"/>
      <c r="F90" s="1"/>
      <c r="G90" s="2"/>
      <c r="H90" s="3"/>
      <c r="I90" s="2"/>
      <c r="J90" s="3"/>
      <c r="K90" s="2"/>
      <c r="L90" s="3"/>
      <c r="M90" s="4"/>
      <c r="N90" s="3"/>
      <c r="O90" s="2"/>
      <c r="P90" s="3"/>
      <c r="Q90" s="2"/>
      <c r="R90" s="3"/>
      <c r="S90" s="2"/>
      <c r="T90" s="3"/>
      <c r="U90" s="4"/>
      <c r="V90" s="3"/>
      <c r="W90" s="2"/>
      <c r="X90" s="3"/>
      <c r="Y90" s="2"/>
      <c r="Z90" s="3"/>
      <c r="AA90" s="2"/>
      <c r="AB90" s="3"/>
      <c r="AC90" s="4"/>
      <c r="AD90" s="3"/>
      <c r="AE90" s="2"/>
      <c r="AF90" s="3"/>
      <c r="AG90" s="2"/>
      <c r="AH90" s="3"/>
      <c r="AI90" s="2"/>
      <c r="AJ90" s="3"/>
      <c r="AK90" s="4"/>
      <c r="AL90" s="3"/>
      <c r="AM90" s="2"/>
      <c r="AN90" s="3"/>
      <c r="AO90" s="2"/>
      <c r="AP90" s="3"/>
      <c r="AQ90" s="2"/>
      <c r="AR90" s="3"/>
      <c r="AS90" s="4"/>
      <c r="AT90" s="3"/>
      <c r="AU90" s="2"/>
      <c r="AV90" s="3"/>
      <c r="AW90" s="2"/>
      <c r="AX90" s="3"/>
      <c r="AY90" s="2"/>
      <c r="AZ90" s="3"/>
      <c r="BA90" s="4"/>
      <c r="BB90" s="3"/>
      <c r="BC90" s="2"/>
      <c r="BD90" s="3"/>
      <c r="BE90" s="2"/>
      <c r="BF90" s="3"/>
      <c r="BG90" s="2"/>
      <c r="BH90" s="3"/>
      <c r="BI90" s="4"/>
      <c r="BJ90" s="3"/>
      <c r="BK90" s="2"/>
      <c r="BL90" s="3"/>
      <c r="BM90" s="2"/>
      <c r="BN90" s="3"/>
      <c r="BO90" s="2"/>
      <c r="BP90" s="3"/>
      <c r="BQ90" s="4"/>
      <c r="BR90" s="3"/>
      <c r="BS90" s="2"/>
      <c r="BT90" s="3"/>
      <c r="BU90" s="2"/>
      <c r="BV90" s="3"/>
      <c r="BW90" s="2"/>
      <c r="BX90" s="3"/>
      <c r="BY90" s="4"/>
      <c r="BZ90" s="3"/>
      <c r="CA90" s="2"/>
      <c r="CB90" s="3"/>
      <c r="CC90" s="2"/>
      <c r="CD90" s="3"/>
      <c r="CE90" s="2"/>
      <c r="CF90" s="3"/>
      <c r="CG90" s="4"/>
      <c r="CH90" s="3"/>
      <c r="CI90" s="2"/>
      <c r="CJ90" s="3"/>
      <c r="CK90" s="2"/>
      <c r="CL90" s="3"/>
      <c r="CM90" s="2"/>
      <c r="CN90" s="3"/>
      <c r="CO90" s="4"/>
      <c r="CP90" s="3"/>
      <c r="CQ90" s="2"/>
      <c r="CR90" s="3"/>
      <c r="CS90" s="2"/>
      <c r="CT90" s="3"/>
      <c r="CU90" s="2"/>
      <c r="CV90" s="3"/>
      <c r="CW90" s="4"/>
    </row>
    <row r="91" spans="1:101" ht="15.75" thickBot="1" x14ac:dyDescent="0.3">
      <c r="A91" s="1"/>
      <c r="B91" s="1"/>
      <c r="C91" s="1"/>
      <c r="D91" s="1" t="s">
        <v>102</v>
      </c>
      <c r="E91" s="1"/>
      <c r="F91" s="1"/>
      <c r="G91" s="2">
        <v>0</v>
      </c>
      <c r="H91" s="3"/>
      <c r="I91" s="2"/>
      <c r="J91" s="3"/>
      <c r="K91" s="2"/>
      <c r="L91" s="3"/>
      <c r="M91" s="4"/>
      <c r="N91" s="3"/>
      <c r="O91" s="2">
        <v>0</v>
      </c>
      <c r="P91" s="3"/>
      <c r="Q91" s="2"/>
      <c r="R91" s="3"/>
      <c r="S91" s="2"/>
      <c r="T91" s="3"/>
      <c r="U91" s="4"/>
      <c r="V91" s="3"/>
      <c r="W91" s="2">
        <v>0</v>
      </c>
      <c r="X91" s="3"/>
      <c r="Y91" s="2"/>
      <c r="Z91" s="3"/>
      <c r="AA91" s="2"/>
      <c r="AB91" s="3"/>
      <c r="AC91" s="4"/>
      <c r="AD91" s="3"/>
      <c r="AE91" s="2">
        <v>0</v>
      </c>
      <c r="AF91" s="3"/>
      <c r="AG91" s="2"/>
      <c r="AH91" s="3"/>
      <c r="AI91" s="2"/>
      <c r="AJ91" s="3"/>
      <c r="AK91" s="4"/>
      <c r="AL91" s="3"/>
      <c r="AM91" s="2">
        <v>0</v>
      </c>
      <c r="AN91" s="3"/>
      <c r="AO91" s="2"/>
      <c r="AP91" s="3"/>
      <c r="AQ91" s="2"/>
      <c r="AR91" s="3"/>
      <c r="AS91" s="4"/>
      <c r="AT91" s="3"/>
      <c r="AU91" s="2">
        <v>0</v>
      </c>
      <c r="AV91" s="3"/>
      <c r="AW91" s="2"/>
      <c r="AX91" s="3"/>
      <c r="AY91" s="2"/>
      <c r="AZ91" s="3"/>
      <c r="BA91" s="4"/>
      <c r="BB91" s="3"/>
      <c r="BC91" s="2">
        <v>0</v>
      </c>
      <c r="BD91" s="3"/>
      <c r="BE91" s="2"/>
      <c r="BF91" s="3"/>
      <c r="BG91" s="2"/>
      <c r="BH91" s="3"/>
      <c r="BI91" s="4"/>
      <c r="BJ91" s="3"/>
      <c r="BK91" s="2">
        <v>0</v>
      </c>
      <c r="BL91" s="3"/>
      <c r="BM91" s="2"/>
      <c r="BN91" s="3"/>
      <c r="BO91" s="2"/>
      <c r="BP91" s="3"/>
      <c r="BQ91" s="4"/>
      <c r="BR91" s="3"/>
      <c r="BS91" s="2">
        <v>0</v>
      </c>
      <c r="BT91" s="3"/>
      <c r="BU91" s="2"/>
      <c r="BV91" s="3"/>
      <c r="BW91" s="2"/>
      <c r="BX91" s="3"/>
      <c r="BY91" s="4"/>
      <c r="BZ91" s="3"/>
      <c r="CA91" s="2">
        <v>0</v>
      </c>
      <c r="CB91" s="3"/>
      <c r="CC91" s="2"/>
      <c r="CD91" s="3"/>
      <c r="CE91" s="2"/>
      <c r="CF91" s="3"/>
      <c r="CG91" s="4"/>
      <c r="CH91" s="3"/>
      <c r="CI91" s="2">
        <v>0</v>
      </c>
      <c r="CJ91" s="3"/>
      <c r="CK91" s="2">
        <v>0</v>
      </c>
      <c r="CL91" s="3"/>
      <c r="CM91" s="2">
        <f>ROUND((CI91-CK91),5)</f>
        <v>0</v>
      </c>
      <c r="CN91" s="3"/>
      <c r="CO91" s="4">
        <f>ROUND(IF(CK91=0, IF(CI91=0, 0, 1), CI91/CK91),5)</f>
        <v>0</v>
      </c>
      <c r="CP91" s="3"/>
      <c r="CQ91" s="2">
        <f>ROUND(G91+O91+W91+AE91+AM91+AU91+BC91+BK91+BS91+CA91+CI91,5)</f>
        <v>0</v>
      </c>
      <c r="CR91" s="3"/>
      <c r="CS91" s="2"/>
      <c r="CT91" s="3"/>
      <c r="CU91" s="2"/>
      <c r="CV91" s="3"/>
      <c r="CW91" s="4"/>
    </row>
    <row r="92" spans="1:101" ht="15.75" thickBot="1" x14ac:dyDescent="0.3">
      <c r="A92" s="1"/>
      <c r="B92" s="1"/>
      <c r="C92" s="1" t="s">
        <v>103</v>
      </c>
      <c r="D92" s="1"/>
      <c r="E92" s="1"/>
      <c r="F92" s="1"/>
      <c r="G92" s="7">
        <f>ROUND(SUM(G90:G91),5)</f>
        <v>0</v>
      </c>
      <c r="H92" s="3"/>
      <c r="I92" s="5"/>
      <c r="J92" s="3"/>
      <c r="K92" s="5"/>
      <c r="L92" s="3"/>
      <c r="M92" s="6"/>
      <c r="N92" s="3"/>
      <c r="O92" s="7">
        <f>ROUND(SUM(O90:O91),5)</f>
        <v>0</v>
      </c>
      <c r="P92" s="3"/>
      <c r="Q92" s="5"/>
      <c r="R92" s="3"/>
      <c r="S92" s="5"/>
      <c r="T92" s="3"/>
      <c r="U92" s="6"/>
      <c r="V92" s="3"/>
      <c r="W92" s="7">
        <f>ROUND(SUM(W90:W91),5)</f>
        <v>0</v>
      </c>
      <c r="X92" s="3"/>
      <c r="Y92" s="5"/>
      <c r="Z92" s="3"/>
      <c r="AA92" s="5"/>
      <c r="AB92" s="3"/>
      <c r="AC92" s="6"/>
      <c r="AD92" s="3"/>
      <c r="AE92" s="7">
        <f>ROUND(SUM(AE90:AE91),5)</f>
        <v>0</v>
      </c>
      <c r="AF92" s="3"/>
      <c r="AG92" s="5"/>
      <c r="AH92" s="3"/>
      <c r="AI92" s="5"/>
      <c r="AJ92" s="3"/>
      <c r="AK92" s="6"/>
      <c r="AL92" s="3"/>
      <c r="AM92" s="7">
        <f>ROUND(SUM(AM90:AM91),5)</f>
        <v>0</v>
      </c>
      <c r="AN92" s="3"/>
      <c r="AO92" s="5"/>
      <c r="AP92" s="3"/>
      <c r="AQ92" s="5"/>
      <c r="AR92" s="3"/>
      <c r="AS92" s="6"/>
      <c r="AT92" s="3"/>
      <c r="AU92" s="7">
        <f>ROUND(SUM(AU90:AU91),5)</f>
        <v>0</v>
      </c>
      <c r="AV92" s="3"/>
      <c r="AW92" s="5"/>
      <c r="AX92" s="3"/>
      <c r="AY92" s="5"/>
      <c r="AZ92" s="3"/>
      <c r="BA92" s="6"/>
      <c r="BB92" s="3"/>
      <c r="BC92" s="7">
        <f>ROUND(SUM(BC90:BC91),5)</f>
        <v>0</v>
      </c>
      <c r="BD92" s="3"/>
      <c r="BE92" s="5"/>
      <c r="BF92" s="3"/>
      <c r="BG92" s="5"/>
      <c r="BH92" s="3"/>
      <c r="BI92" s="6"/>
      <c r="BJ92" s="3"/>
      <c r="BK92" s="7">
        <f>ROUND(SUM(BK90:BK91),5)</f>
        <v>0</v>
      </c>
      <c r="BL92" s="3"/>
      <c r="BM92" s="5"/>
      <c r="BN92" s="3"/>
      <c r="BO92" s="5"/>
      <c r="BP92" s="3"/>
      <c r="BQ92" s="6"/>
      <c r="BR92" s="3"/>
      <c r="BS92" s="7">
        <f>ROUND(SUM(BS90:BS91),5)</f>
        <v>0</v>
      </c>
      <c r="BT92" s="3"/>
      <c r="BU92" s="5"/>
      <c r="BV92" s="3"/>
      <c r="BW92" s="5"/>
      <c r="BX92" s="3"/>
      <c r="BY92" s="6"/>
      <c r="BZ92" s="3"/>
      <c r="CA92" s="7">
        <f>ROUND(SUM(CA90:CA91),5)</f>
        <v>0</v>
      </c>
      <c r="CB92" s="3"/>
      <c r="CC92" s="5"/>
      <c r="CD92" s="3"/>
      <c r="CE92" s="5"/>
      <c r="CF92" s="3"/>
      <c r="CG92" s="6"/>
      <c r="CH92" s="3"/>
      <c r="CI92" s="7">
        <f>ROUND(SUM(CI90:CI91),5)</f>
        <v>0</v>
      </c>
      <c r="CJ92" s="3"/>
      <c r="CK92" s="7">
        <f>ROUND(SUM(CK90:CK91),5)</f>
        <v>0</v>
      </c>
      <c r="CL92" s="3"/>
      <c r="CM92" s="7">
        <f>ROUND((CI92-CK92),5)</f>
        <v>0</v>
      </c>
      <c r="CN92" s="3"/>
      <c r="CO92" s="8">
        <f>ROUND(IF(CK92=0, IF(CI92=0, 0, 1), CI92/CK92),5)</f>
        <v>0</v>
      </c>
      <c r="CP92" s="3"/>
      <c r="CQ92" s="7">
        <f>ROUND(G92+O92+W92+AE92+AM92+AU92+BC92+BK92+BS92+CA92+CI92,5)</f>
        <v>0</v>
      </c>
      <c r="CR92" s="3"/>
      <c r="CS92" s="7"/>
      <c r="CT92" s="3"/>
      <c r="CU92" s="7"/>
      <c r="CV92" s="3"/>
      <c r="CW92" s="8"/>
    </row>
    <row r="93" spans="1:101" x14ac:dyDescent="0.25">
      <c r="A93" s="1"/>
      <c r="B93" s="1" t="s">
        <v>104</v>
      </c>
      <c r="C93" s="1"/>
      <c r="D93" s="1"/>
      <c r="E93" s="1"/>
      <c r="F93" s="1"/>
      <c r="G93" s="2">
        <f>ROUND(G89-G92,5)</f>
        <v>6505.09</v>
      </c>
      <c r="H93" s="3"/>
      <c r="I93" s="2">
        <f>ROUND(I89-I92,5)</f>
        <v>1329.47</v>
      </c>
      <c r="J93" s="3"/>
      <c r="K93" s="2">
        <f>ROUND((G93-I93),5)</f>
        <v>5175.62</v>
      </c>
      <c r="L93" s="3"/>
      <c r="M93" s="4">
        <f>ROUND(IF(I93=0, IF(G93=0, 0, 1), G93/I93),5)</f>
        <v>4.8929900000000002</v>
      </c>
      <c r="N93" s="3"/>
      <c r="O93" s="2">
        <f>ROUND(O89-O92,5)</f>
        <v>6271.97</v>
      </c>
      <c r="P93" s="3"/>
      <c r="Q93" s="2">
        <f>ROUND(Q89-Q92,5)</f>
        <v>120794.94</v>
      </c>
      <c r="R93" s="3"/>
      <c r="S93" s="2">
        <f>ROUND((O93-Q93),5)</f>
        <v>-114522.97</v>
      </c>
      <c r="T93" s="3"/>
      <c r="U93" s="4">
        <f>ROUND(IF(Q93=0, IF(O93=0, 0, 1), O93/Q93),5)</f>
        <v>5.1920000000000001E-2</v>
      </c>
      <c r="V93" s="3"/>
      <c r="W93" s="2">
        <f>ROUND(W89-W92,5)</f>
        <v>4566.3500000000004</v>
      </c>
      <c r="X93" s="3"/>
      <c r="Y93" s="2">
        <f>ROUND(Y89-Y92,5)</f>
        <v>6449.89</v>
      </c>
      <c r="Z93" s="3"/>
      <c r="AA93" s="2">
        <f>ROUND((W93-Y93),5)</f>
        <v>-1883.54</v>
      </c>
      <c r="AB93" s="3"/>
      <c r="AC93" s="4">
        <f>ROUND(IF(Y93=0, IF(W93=0, 0, 1), W93/Y93),5)</f>
        <v>0.70796999999999999</v>
      </c>
      <c r="AD93" s="3"/>
      <c r="AE93" s="2">
        <f>ROUND(AE89-AE92,5)</f>
        <v>25480.03</v>
      </c>
      <c r="AF93" s="3"/>
      <c r="AG93" s="2">
        <f>ROUND(AG89-AG92,5)</f>
        <v>24524.01</v>
      </c>
      <c r="AH93" s="3"/>
      <c r="AI93" s="2">
        <f>ROUND((AE93-AG93),5)</f>
        <v>956.02</v>
      </c>
      <c r="AJ93" s="3"/>
      <c r="AK93" s="4">
        <f>ROUND(IF(AG93=0, IF(AE93=0, 0, 1), AE93/AG93),5)</f>
        <v>1.03898</v>
      </c>
      <c r="AL93" s="3"/>
      <c r="AM93" s="2">
        <f>ROUND(AM89-AM92,5)</f>
        <v>44097.24</v>
      </c>
      <c r="AN93" s="3"/>
      <c r="AO93" s="2">
        <f>ROUND(AO89-AO92,5)</f>
        <v>24797.13</v>
      </c>
      <c r="AP93" s="3"/>
      <c r="AQ93" s="2">
        <f>ROUND((AM93-AO93),5)</f>
        <v>19300.11</v>
      </c>
      <c r="AR93" s="3"/>
      <c r="AS93" s="4">
        <f>ROUND(IF(AO93=0, IF(AM93=0, 0, 1), AM93/AO93),5)</f>
        <v>1.7783199999999999</v>
      </c>
      <c r="AT93" s="3"/>
      <c r="AU93" s="2">
        <f>ROUND(AU89-AU92,5)</f>
        <v>10277.629999999999</v>
      </c>
      <c r="AV93" s="3"/>
      <c r="AW93" s="2">
        <f>ROUND(AW89-AW92,5)</f>
        <v>5854.26</v>
      </c>
      <c r="AX93" s="3"/>
      <c r="AY93" s="2">
        <f>ROUND((AU93-AW93),5)</f>
        <v>4423.37</v>
      </c>
      <c r="AZ93" s="3"/>
      <c r="BA93" s="4">
        <f>ROUND(IF(AW93=0, IF(AU93=0, 0, 1), AU93/AW93),5)</f>
        <v>1.7555799999999999</v>
      </c>
      <c r="BB93" s="3"/>
      <c r="BC93" s="2">
        <f>ROUND(BC89-BC92,5)</f>
        <v>9169.27</v>
      </c>
      <c r="BD93" s="3"/>
      <c r="BE93" s="2">
        <f>ROUND(BE89-BE92,5)</f>
        <v>29084.22</v>
      </c>
      <c r="BF93" s="3"/>
      <c r="BG93" s="2">
        <f>ROUND((BC93-BE93),5)</f>
        <v>-19914.95</v>
      </c>
      <c r="BH93" s="3"/>
      <c r="BI93" s="4">
        <f>ROUND(IF(BE93=0, IF(BC93=0, 0, 1), BC93/BE93),5)</f>
        <v>0.31526999999999999</v>
      </c>
      <c r="BJ93" s="3"/>
      <c r="BK93" s="2">
        <f>ROUND(BK89-BK92,5)</f>
        <v>17334.2</v>
      </c>
      <c r="BL93" s="3"/>
      <c r="BM93" s="2">
        <f>ROUND(BM89-BM92,5)</f>
        <v>18178.439999999999</v>
      </c>
      <c r="BN93" s="3"/>
      <c r="BO93" s="2">
        <f>ROUND((BK93-BM93),5)</f>
        <v>-844.24</v>
      </c>
      <c r="BP93" s="3"/>
      <c r="BQ93" s="4">
        <f>ROUND(IF(BM93=0, IF(BK93=0, 0, 1), BK93/BM93),5)</f>
        <v>0.95355999999999996</v>
      </c>
      <c r="BR93" s="3"/>
      <c r="BS93" s="2">
        <f>ROUND(BS89-BS92,5)</f>
        <v>8193.56</v>
      </c>
      <c r="BT93" s="3"/>
      <c r="BU93" s="2">
        <f>ROUND(BU89-BU92,5)</f>
        <v>3355.09</v>
      </c>
      <c r="BV93" s="3"/>
      <c r="BW93" s="2">
        <f>ROUND((BS93-BU93),5)</f>
        <v>4838.47</v>
      </c>
      <c r="BX93" s="3"/>
      <c r="BY93" s="4">
        <f>ROUND(IF(BU93=0, IF(BS93=0, 0, 1), BS93/BU93),5)</f>
        <v>2.4421300000000001</v>
      </c>
      <c r="BZ93" s="3"/>
      <c r="CA93" s="2">
        <f>ROUND(CA89-CA92,5)</f>
        <v>4840.5600000000004</v>
      </c>
      <c r="CB93" s="3"/>
      <c r="CC93" s="2">
        <f>ROUND(CC89-CC92,5)</f>
        <v>2411.9</v>
      </c>
      <c r="CD93" s="3"/>
      <c r="CE93" s="2">
        <f>ROUND((CA93-CC93),5)</f>
        <v>2428.66</v>
      </c>
      <c r="CF93" s="3"/>
      <c r="CG93" s="4">
        <f>ROUND(IF(CC93=0, IF(CA93=0, 0, 1), CA93/CC93),5)</f>
        <v>2.0069499999999998</v>
      </c>
      <c r="CH93" s="3"/>
      <c r="CI93" s="2">
        <f>ROUND(CI89-CI92,5)</f>
        <v>6660.86</v>
      </c>
      <c r="CJ93" s="3"/>
      <c r="CK93" s="2">
        <f>ROUND(CK89-CK92,5)</f>
        <v>13977.7</v>
      </c>
      <c r="CL93" s="3"/>
      <c r="CM93" s="2">
        <f>ROUND((CI93-CK93),5)</f>
        <v>-7316.84</v>
      </c>
      <c r="CN93" s="3"/>
      <c r="CO93" s="4">
        <f>ROUND(IF(CK93=0, IF(CI93=0, 0, 1), CI93/CK93),5)</f>
        <v>0.47653000000000001</v>
      </c>
      <c r="CP93" s="3"/>
      <c r="CQ93" s="20">
        <v>132273</v>
      </c>
      <c r="CR93" s="3"/>
      <c r="CS93" s="2"/>
      <c r="CT93" s="3"/>
      <c r="CU93" s="2"/>
      <c r="CV93" s="3"/>
      <c r="CW93" s="4"/>
    </row>
    <row r="94" spans="1:101" x14ac:dyDescent="0.25">
      <c r="A94" s="1"/>
      <c r="B94" s="1"/>
      <c r="C94" s="1" t="s">
        <v>105</v>
      </c>
      <c r="D94" s="1"/>
      <c r="E94" s="1"/>
      <c r="F94" s="1"/>
      <c r="G94" s="2"/>
      <c r="H94" s="3"/>
      <c r="I94" s="2"/>
      <c r="J94" s="3"/>
      <c r="K94" s="2"/>
      <c r="L94" s="3"/>
      <c r="M94" s="4"/>
      <c r="N94" s="3"/>
      <c r="O94" s="2"/>
      <c r="P94" s="3"/>
      <c r="Q94" s="2"/>
      <c r="R94" s="3"/>
      <c r="S94" s="2"/>
      <c r="T94" s="3"/>
      <c r="U94" s="4"/>
      <c r="V94" s="3"/>
      <c r="W94" s="2"/>
      <c r="X94" s="3"/>
      <c r="Y94" s="2"/>
      <c r="Z94" s="3"/>
      <c r="AA94" s="2"/>
      <c r="AB94" s="3"/>
      <c r="AC94" s="4"/>
      <c r="AD94" s="3"/>
      <c r="AE94" s="2"/>
      <c r="AF94" s="3"/>
      <c r="AG94" s="2"/>
      <c r="AH94" s="3"/>
      <c r="AI94" s="2"/>
      <c r="AJ94" s="3"/>
      <c r="AK94" s="4"/>
      <c r="AL94" s="3"/>
      <c r="AM94" s="2"/>
      <c r="AN94" s="3"/>
      <c r="AO94" s="2"/>
      <c r="AP94" s="3"/>
      <c r="AQ94" s="2"/>
      <c r="AR94" s="3"/>
      <c r="AS94" s="4"/>
      <c r="AT94" s="3"/>
      <c r="AU94" s="2"/>
      <c r="AV94" s="3"/>
      <c r="AW94" s="2"/>
      <c r="AX94" s="3"/>
      <c r="AY94" s="2"/>
      <c r="AZ94" s="3"/>
      <c r="BA94" s="4"/>
      <c r="BB94" s="3"/>
      <c r="BC94" s="2"/>
      <c r="BD94" s="3"/>
      <c r="BE94" s="2"/>
      <c r="BF94" s="3"/>
      <c r="BG94" s="2"/>
      <c r="BH94" s="3"/>
      <c r="BI94" s="4"/>
      <c r="BJ94" s="3"/>
      <c r="BK94" s="2"/>
      <c r="BL94" s="3"/>
      <c r="BM94" s="2"/>
      <c r="BN94" s="3"/>
      <c r="BO94" s="2"/>
      <c r="BP94" s="3"/>
      <c r="BQ94" s="4"/>
      <c r="BR94" s="3"/>
      <c r="BS94" s="2"/>
      <c r="BT94" s="3"/>
      <c r="BU94" s="2"/>
      <c r="BV94" s="3"/>
      <c r="BW94" s="2"/>
      <c r="BX94" s="3"/>
      <c r="BY94" s="4"/>
      <c r="BZ94" s="3"/>
      <c r="CA94" s="2"/>
      <c r="CB94" s="3"/>
      <c r="CC94" s="2"/>
      <c r="CD94" s="3"/>
      <c r="CE94" s="2"/>
      <c r="CF94" s="3"/>
      <c r="CG94" s="4"/>
      <c r="CH94" s="3"/>
      <c r="CI94" s="2"/>
      <c r="CJ94" s="3"/>
      <c r="CK94" s="2"/>
      <c r="CL94" s="3"/>
      <c r="CM94" s="2"/>
      <c r="CN94" s="3"/>
      <c r="CO94" s="4"/>
      <c r="CP94" s="3"/>
      <c r="CQ94" s="2"/>
      <c r="CR94" s="3"/>
      <c r="CS94" s="2"/>
      <c r="CT94" s="3"/>
      <c r="CU94" s="2"/>
      <c r="CV94" s="3"/>
      <c r="CW94" s="4"/>
    </row>
    <row r="95" spans="1:101" x14ac:dyDescent="0.25">
      <c r="A95" s="1"/>
      <c r="B95" s="1"/>
      <c r="C95" s="1"/>
      <c r="D95" s="1" t="s">
        <v>106</v>
      </c>
      <c r="E95" s="1"/>
      <c r="F95" s="1"/>
      <c r="G95" s="2">
        <v>0</v>
      </c>
      <c r="H95" s="3"/>
      <c r="I95" s="2"/>
      <c r="J95" s="3"/>
      <c r="K95" s="2"/>
      <c r="L95" s="3"/>
      <c r="M95" s="4"/>
      <c r="N95" s="3"/>
      <c r="O95" s="2">
        <v>0</v>
      </c>
      <c r="P95" s="3"/>
      <c r="Q95" s="2"/>
      <c r="R95" s="3"/>
      <c r="S95" s="2"/>
      <c r="T95" s="3"/>
      <c r="U95" s="4"/>
      <c r="V95" s="3"/>
      <c r="W95" s="2">
        <v>0</v>
      </c>
      <c r="X95" s="3"/>
      <c r="Y95" s="2"/>
      <c r="Z95" s="3"/>
      <c r="AA95" s="2"/>
      <c r="AB95" s="3"/>
      <c r="AC95" s="4"/>
      <c r="AD95" s="3"/>
      <c r="AE95" s="2">
        <v>0</v>
      </c>
      <c r="AF95" s="3"/>
      <c r="AG95" s="2"/>
      <c r="AH95" s="3"/>
      <c r="AI95" s="2"/>
      <c r="AJ95" s="3"/>
      <c r="AK95" s="4"/>
      <c r="AL95" s="3"/>
      <c r="AM95" s="2">
        <v>0</v>
      </c>
      <c r="AN95" s="3"/>
      <c r="AO95" s="2"/>
      <c r="AP95" s="3"/>
      <c r="AQ95" s="2"/>
      <c r="AR95" s="3"/>
      <c r="AS95" s="4"/>
      <c r="AT95" s="3"/>
      <c r="AU95" s="2">
        <v>0</v>
      </c>
      <c r="AV95" s="3"/>
      <c r="AW95" s="2"/>
      <c r="AX95" s="3"/>
      <c r="AY95" s="2"/>
      <c r="AZ95" s="3"/>
      <c r="BA95" s="4"/>
      <c r="BB95" s="3"/>
      <c r="BC95" s="2">
        <v>0</v>
      </c>
      <c r="BD95" s="3"/>
      <c r="BE95" s="2"/>
      <c r="BF95" s="3"/>
      <c r="BG95" s="2"/>
      <c r="BH95" s="3"/>
      <c r="BI95" s="4"/>
      <c r="BJ95" s="3"/>
      <c r="BK95" s="2">
        <v>0</v>
      </c>
      <c r="BL95" s="3"/>
      <c r="BM95" s="2"/>
      <c r="BN95" s="3"/>
      <c r="BO95" s="2"/>
      <c r="BP95" s="3"/>
      <c r="BQ95" s="4"/>
      <c r="BR95" s="3"/>
      <c r="BS95" s="2">
        <v>0</v>
      </c>
      <c r="BT95" s="3"/>
      <c r="BU95" s="2"/>
      <c r="BV95" s="3"/>
      <c r="BW95" s="2"/>
      <c r="BX95" s="3"/>
      <c r="BY95" s="4"/>
      <c r="BZ95" s="3"/>
      <c r="CA95" s="2">
        <v>0</v>
      </c>
      <c r="CB95" s="3"/>
      <c r="CC95" s="2"/>
      <c r="CD95" s="3"/>
      <c r="CE95" s="2"/>
      <c r="CF95" s="3"/>
      <c r="CG95" s="4"/>
      <c r="CH95" s="3"/>
      <c r="CI95" s="2">
        <v>0</v>
      </c>
      <c r="CJ95" s="3"/>
      <c r="CK95" s="2">
        <v>0</v>
      </c>
      <c r="CL95" s="3"/>
      <c r="CM95" s="2">
        <f>ROUND((CI95-CK95),5)</f>
        <v>0</v>
      </c>
      <c r="CN95" s="3"/>
      <c r="CO95" s="4">
        <f>ROUND(IF(CK95=0, IF(CI95=0, 0, 1), CI95/CK95),5)</f>
        <v>0</v>
      </c>
      <c r="CP95" s="3"/>
      <c r="CQ95" s="2">
        <f>ROUND(G95+O95+W95+AE95+AM95+AU95+BC95+BK95+BS95+CA95+CI95,5)</f>
        <v>0</v>
      </c>
      <c r="CR95" s="3"/>
      <c r="CS95" s="2"/>
      <c r="CT95" s="3"/>
      <c r="CU95" s="2"/>
      <c r="CV95" s="3"/>
      <c r="CW95" s="4"/>
    </row>
    <row r="96" spans="1:101" x14ac:dyDescent="0.25">
      <c r="A96" s="1"/>
      <c r="B96" s="1"/>
      <c r="C96" s="1"/>
      <c r="D96" s="1" t="s">
        <v>107</v>
      </c>
      <c r="E96" s="1"/>
      <c r="F96" s="1"/>
      <c r="G96" s="2"/>
      <c r="H96" s="3"/>
      <c r="I96" s="2"/>
      <c r="J96" s="3"/>
      <c r="K96" s="2"/>
      <c r="L96" s="3"/>
      <c r="M96" s="4"/>
      <c r="N96" s="3"/>
      <c r="O96" s="2"/>
      <c r="P96" s="3"/>
      <c r="Q96" s="2"/>
      <c r="R96" s="3"/>
      <c r="S96" s="2"/>
      <c r="T96" s="3"/>
      <c r="U96" s="4"/>
      <c r="V96" s="3"/>
      <c r="W96" s="2"/>
      <c r="X96" s="3"/>
      <c r="Y96" s="2"/>
      <c r="Z96" s="3"/>
      <c r="AA96" s="2"/>
      <c r="AB96" s="3"/>
      <c r="AC96" s="4"/>
      <c r="AD96" s="3"/>
      <c r="AE96" s="2"/>
      <c r="AF96" s="3"/>
      <c r="AG96" s="2"/>
      <c r="AH96" s="3"/>
      <c r="AI96" s="2"/>
      <c r="AJ96" s="3"/>
      <c r="AK96" s="4"/>
      <c r="AL96" s="3"/>
      <c r="AM96" s="2"/>
      <c r="AN96" s="3"/>
      <c r="AO96" s="2"/>
      <c r="AP96" s="3"/>
      <c r="AQ96" s="2"/>
      <c r="AR96" s="3"/>
      <c r="AS96" s="4"/>
      <c r="AT96" s="3"/>
      <c r="AU96" s="2"/>
      <c r="AV96" s="3"/>
      <c r="AW96" s="2"/>
      <c r="AX96" s="3"/>
      <c r="AY96" s="2"/>
      <c r="AZ96" s="3"/>
      <c r="BA96" s="4"/>
      <c r="BB96" s="3"/>
      <c r="BC96" s="2"/>
      <c r="BD96" s="3"/>
      <c r="BE96" s="2"/>
      <c r="BF96" s="3"/>
      <c r="BG96" s="2"/>
      <c r="BH96" s="3"/>
      <c r="BI96" s="4"/>
      <c r="BJ96" s="3"/>
      <c r="BK96" s="2"/>
      <c r="BL96" s="3"/>
      <c r="BM96" s="2"/>
      <c r="BN96" s="3"/>
      <c r="BO96" s="2"/>
      <c r="BP96" s="3"/>
      <c r="BQ96" s="4"/>
      <c r="BR96" s="3"/>
      <c r="BS96" s="2"/>
      <c r="BT96" s="3"/>
      <c r="BU96" s="2"/>
      <c r="BV96" s="3"/>
      <c r="BW96" s="2"/>
      <c r="BX96" s="3"/>
      <c r="BY96" s="4"/>
      <c r="BZ96" s="3"/>
      <c r="CA96" s="2"/>
      <c r="CB96" s="3"/>
      <c r="CC96" s="2"/>
      <c r="CD96" s="3"/>
      <c r="CE96" s="2"/>
      <c r="CF96" s="3"/>
      <c r="CG96" s="4"/>
      <c r="CH96" s="3"/>
      <c r="CI96" s="2"/>
      <c r="CJ96" s="3"/>
      <c r="CK96" s="2"/>
      <c r="CL96" s="3"/>
      <c r="CM96" s="2"/>
      <c r="CN96" s="3"/>
      <c r="CO96" s="4"/>
      <c r="CP96" s="3"/>
      <c r="CQ96" s="2"/>
      <c r="CR96" s="3"/>
      <c r="CS96" s="2"/>
      <c r="CT96" s="3"/>
      <c r="CU96" s="2"/>
      <c r="CV96" s="3"/>
      <c r="CW96" s="4"/>
    </row>
    <row r="97" spans="1:101" x14ac:dyDescent="0.25">
      <c r="A97" s="1"/>
      <c r="B97" s="1"/>
      <c r="C97" s="1"/>
      <c r="D97" s="1"/>
      <c r="E97" s="1" t="s">
        <v>108</v>
      </c>
      <c r="F97" s="1"/>
      <c r="G97" s="2"/>
      <c r="H97" s="3"/>
      <c r="I97" s="2"/>
      <c r="J97" s="3"/>
      <c r="K97" s="2"/>
      <c r="L97" s="3"/>
      <c r="M97" s="4"/>
      <c r="N97" s="3"/>
      <c r="O97" s="2"/>
      <c r="P97" s="3"/>
      <c r="Q97" s="2"/>
      <c r="R97" s="3"/>
      <c r="S97" s="2"/>
      <c r="T97" s="3"/>
      <c r="U97" s="4"/>
      <c r="V97" s="3"/>
      <c r="W97" s="2"/>
      <c r="X97" s="3"/>
      <c r="Y97" s="2"/>
      <c r="Z97" s="3"/>
      <c r="AA97" s="2"/>
      <c r="AB97" s="3"/>
      <c r="AC97" s="4"/>
      <c r="AD97" s="3"/>
      <c r="AE97" s="2"/>
      <c r="AF97" s="3"/>
      <c r="AG97" s="2"/>
      <c r="AH97" s="3"/>
      <c r="AI97" s="2"/>
      <c r="AJ97" s="3"/>
      <c r="AK97" s="4"/>
      <c r="AL97" s="3"/>
      <c r="AM97" s="2"/>
      <c r="AN97" s="3"/>
      <c r="AO97" s="2"/>
      <c r="AP97" s="3"/>
      <c r="AQ97" s="2"/>
      <c r="AR97" s="3"/>
      <c r="AS97" s="4"/>
      <c r="AT97" s="3"/>
      <c r="AU97" s="2"/>
      <c r="AV97" s="3"/>
      <c r="AW97" s="2"/>
      <c r="AX97" s="3"/>
      <c r="AY97" s="2"/>
      <c r="AZ97" s="3"/>
      <c r="BA97" s="4"/>
      <c r="BB97" s="3"/>
      <c r="BC97" s="2"/>
      <c r="BD97" s="3"/>
      <c r="BE97" s="2"/>
      <c r="BF97" s="3"/>
      <c r="BG97" s="2"/>
      <c r="BH97" s="3"/>
      <c r="BI97" s="4"/>
      <c r="BJ97" s="3"/>
      <c r="BK97" s="2"/>
      <c r="BL97" s="3"/>
      <c r="BM97" s="2"/>
      <c r="BN97" s="3"/>
      <c r="BO97" s="2"/>
      <c r="BP97" s="3"/>
      <c r="BQ97" s="4"/>
      <c r="BR97" s="3"/>
      <c r="BS97" s="2"/>
      <c r="BT97" s="3"/>
      <c r="BU97" s="2"/>
      <c r="BV97" s="3"/>
      <c r="BW97" s="2"/>
      <c r="BX97" s="3"/>
      <c r="BY97" s="4"/>
      <c r="BZ97" s="3"/>
      <c r="CA97" s="2"/>
      <c r="CB97" s="3"/>
      <c r="CC97" s="2"/>
      <c r="CD97" s="3"/>
      <c r="CE97" s="2"/>
      <c r="CF97" s="3"/>
      <c r="CG97" s="4"/>
      <c r="CH97" s="3"/>
      <c r="CI97" s="2"/>
      <c r="CJ97" s="3"/>
      <c r="CK97" s="2"/>
      <c r="CL97" s="3"/>
      <c r="CM97" s="2"/>
      <c r="CN97" s="3"/>
      <c r="CO97" s="4"/>
      <c r="CP97" s="3"/>
      <c r="CQ97" s="2"/>
      <c r="CR97" s="3"/>
      <c r="CS97" s="2"/>
      <c r="CT97" s="3"/>
      <c r="CU97" s="2"/>
      <c r="CV97" s="3"/>
      <c r="CW97" s="4"/>
    </row>
    <row r="98" spans="1:101" x14ac:dyDescent="0.25">
      <c r="A98" s="1"/>
      <c r="B98" s="1"/>
      <c r="C98" s="1"/>
      <c r="D98" s="1"/>
      <c r="E98" s="1"/>
      <c r="F98" s="1" t="s">
        <v>109</v>
      </c>
      <c r="G98" s="2">
        <v>156</v>
      </c>
      <c r="H98" s="3"/>
      <c r="I98" s="2">
        <v>0</v>
      </c>
      <c r="J98" s="3"/>
      <c r="K98" s="2">
        <f>ROUND((G98-I98),5)</f>
        <v>156</v>
      </c>
      <c r="L98" s="3"/>
      <c r="M98" s="4">
        <f>ROUND(IF(I98=0, IF(G98=0, 0, 1), G98/I98),5)</f>
        <v>1</v>
      </c>
      <c r="N98" s="3"/>
      <c r="O98" s="2">
        <v>0</v>
      </c>
      <c r="P98" s="3"/>
      <c r="Q98" s="2">
        <v>750</v>
      </c>
      <c r="R98" s="3"/>
      <c r="S98" s="2">
        <f>ROUND((O98-Q98),5)</f>
        <v>-750</v>
      </c>
      <c r="T98" s="3"/>
      <c r="U98" s="4">
        <f>ROUND(IF(Q98=0, IF(O98=0, 0, 1), O98/Q98),5)</f>
        <v>0</v>
      </c>
      <c r="V98" s="3"/>
      <c r="W98" s="2">
        <v>0</v>
      </c>
      <c r="X98" s="3"/>
      <c r="Y98" s="2">
        <v>750</v>
      </c>
      <c r="Z98" s="3"/>
      <c r="AA98" s="2">
        <f>ROUND((W98-Y98),5)</f>
        <v>-750</v>
      </c>
      <c r="AB98" s="3"/>
      <c r="AC98" s="4">
        <f>ROUND(IF(Y98=0, IF(W98=0, 0, 1), W98/Y98),5)</f>
        <v>0</v>
      </c>
      <c r="AD98" s="3"/>
      <c r="AE98" s="2">
        <v>1406.25</v>
      </c>
      <c r="AF98" s="3"/>
      <c r="AG98" s="2">
        <v>0</v>
      </c>
      <c r="AH98" s="3"/>
      <c r="AI98" s="2">
        <f>ROUND((AE98-AG98),5)</f>
        <v>1406.25</v>
      </c>
      <c r="AJ98" s="3"/>
      <c r="AK98" s="4">
        <f>ROUND(IF(AG98=0, IF(AE98=0, 0, 1), AE98/AG98),5)</f>
        <v>1</v>
      </c>
      <c r="AL98" s="3"/>
      <c r="AM98" s="2">
        <v>0</v>
      </c>
      <c r="AN98" s="3"/>
      <c r="AO98" s="2">
        <v>0</v>
      </c>
      <c r="AP98" s="3"/>
      <c r="AQ98" s="2">
        <f>ROUND((AM98-AO98),5)</f>
        <v>0</v>
      </c>
      <c r="AR98" s="3"/>
      <c r="AS98" s="4">
        <f>ROUND(IF(AO98=0, IF(AM98=0, 0, 1), AM98/AO98),5)</f>
        <v>0</v>
      </c>
      <c r="AT98" s="3"/>
      <c r="AU98" s="2">
        <v>0</v>
      </c>
      <c r="AV98" s="3"/>
      <c r="AW98" s="2">
        <v>0</v>
      </c>
      <c r="AX98" s="3"/>
      <c r="AY98" s="2">
        <f>ROUND((AU98-AW98),5)</f>
        <v>0</v>
      </c>
      <c r="AZ98" s="3"/>
      <c r="BA98" s="4">
        <f>ROUND(IF(AW98=0, IF(AU98=0, 0, 1), AU98/AW98),5)</f>
        <v>0</v>
      </c>
      <c r="BB98" s="3"/>
      <c r="BC98" s="2">
        <v>1406.25</v>
      </c>
      <c r="BD98" s="3"/>
      <c r="BE98" s="2">
        <v>750</v>
      </c>
      <c r="BF98" s="3"/>
      <c r="BG98" s="2">
        <f>ROUND((BC98-BE98),5)</f>
        <v>656.25</v>
      </c>
      <c r="BH98" s="3"/>
      <c r="BI98" s="4">
        <f>ROUND(IF(BE98=0, IF(BC98=0, 0, 1), BC98/BE98),5)</f>
        <v>1.875</v>
      </c>
      <c r="BJ98" s="3"/>
      <c r="BK98" s="2">
        <v>0</v>
      </c>
      <c r="BL98" s="3"/>
      <c r="BM98" s="2">
        <v>0</v>
      </c>
      <c r="BN98" s="3"/>
      <c r="BO98" s="2">
        <f>ROUND((BK98-BM98),5)</f>
        <v>0</v>
      </c>
      <c r="BP98" s="3"/>
      <c r="BQ98" s="4">
        <f>ROUND(IF(BM98=0, IF(BK98=0, 0, 1), BK98/BM98),5)</f>
        <v>0</v>
      </c>
      <c r="BR98" s="3"/>
      <c r="BS98" s="2">
        <v>0</v>
      </c>
      <c r="BT98" s="3"/>
      <c r="BU98" s="2">
        <v>650</v>
      </c>
      <c r="BV98" s="3"/>
      <c r="BW98" s="2">
        <f>ROUND((BS98-BU98),5)</f>
        <v>-650</v>
      </c>
      <c r="BX98" s="3"/>
      <c r="BY98" s="4">
        <f>ROUND(IF(BU98=0, IF(BS98=0, 0, 1), BS98/BU98),5)</f>
        <v>0</v>
      </c>
      <c r="BZ98" s="3"/>
      <c r="CA98" s="2">
        <v>1406.25</v>
      </c>
      <c r="CB98" s="3"/>
      <c r="CC98" s="2">
        <v>0</v>
      </c>
      <c r="CD98" s="3"/>
      <c r="CE98" s="2">
        <f>ROUND((CA98-CC98),5)</f>
        <v>1406.25</v>
      </c>
      <c r="CF98" s="3"/>
      <c r="CG98" s="4">
        <f>ROUND(IF(CC98=0, IF(CA98=0, 0, 1), CA98/CC98),5)</f>
        <v>1</v>
      </c>
      <c r="CH98" s="3"/>
      <c r="CI98" s="2">
        <v>0</v>
      </c>
      <c r="CJ98" s="3"/>
      <c r="CK98" s="2">
        <v>0</v>
      </c>
      <c r="CL98" s="3"/>
      <c r="CM98" s="2">
        <f t="shared" ref="CM98:CM103" si="11">ROUND((CI98-CK98),5)</f>
        <v>0</v>
      </c>
      <c r="CN98" s="3"/>
      <c r="CO98" s="4">
        <f t="shared" ref="CO98:CO103" si="12">ROUND(IF(CK98=0, IF(CI98=0, 0, 1), CI98/CK98),5)</f>
        <v>0</v>
      </c>
      <c r="CP98" s="3"/>
      <c r="CQ98" s="2">
        <v>5625</v>
      </c>
      <c r="CR98" s="3"/>
      <c r="CS98" s="2"/>
      <c r="CT98" s="3"/>
      <c r="CU98" s="2"/>
      <c r="CV98" s="3"/>
      <c r="CW98" s="4"/>
    </row>
    <row r="99" spans="1:101" x14ac:dyDescent="0.25">
      <c r="A99" s="1"/>
      <c r="B99" s="1"/>
      <c r="C99" s="1"/>
      <c r="D99" s="1"/>
      <c r="E99" s="1"/>
      <c r="F99" s="1" t="s">
        <v>110</v>
      </c>
      <c r="G99" s="2">
        <v>0</v>
      </c>
      <c r="H99" s="3"/>
      <c r="I99" s="2"/>
      <c r="J99" s="3"/>
      <c r="K99" s="2"/>
      <c r="L99" s="3"/>
      <c r="M99" s="4"/>
      <c r="N99" s="3"/>
      <c r="O99" s="2">
        <v>0</v>
      </c>
      <c r="P99" s="3"/>
      <c r="Q99" s="2"/>
      <c r="R99" s="3"/>
      <c r="S99" s="2"/>
      <c r="T99" s="3"/>
      <c r="U99" s="4"/>
      <c r="V99" s="3"/>
      <c r="W99" s="2">
        <v>0</v>
      </c>
      <c r="X99" s="3"/>
      <c r="Y99" s="2"/>
      <c r="Z99" s="3"/>
      <c r="AA99" s="2"/>
      <c r="AB99" s="3"/>
      <c r="AC99" s="4"/>
      <c r="AD99" s="3"/>
      <c r="AE99" s="2">
        <v>0</v>
      </c>
      <c r="AF99" s="3"/>
      <c r="AG99" s="2"/>
      <c r="AH99" s="3"/>
      <c r="AI99" s="2"/>
      <c r="AJ99" s="3"/>
      <c r="AK99" s="4"/>
      <c r="AL99" s="3"/>
      <c r="AM99" s="2">
        <v>0</v>
      </c>
      <c r="AN99" s="3"/>
      <c r="AO99" s="2"/>
      <c r="AP99" s="3"/>
      <c r="AQ99" s="2"/>
      <c r="AR99" s="3"/>
      <c r="AS99" s="4"/>
      <c r="AT99" s="3"/>
      <c r="AU99" s="2">
        <v>0</v>
      </c>
      <c r="AV99" s="3"/>
      <c r="AW99" s="2"/>
      <c r="AX99" s="3"/>
      <c r="AY99" s="2"/>
      <c r="AZ99" s="3"/>
      <c r="BA99" s="4"/>
      <c r="BB99" s="3"/>
      <c r="BC99" s="2">
        <v>0</v>
      </c>
      <c r="BD99" s="3"/>
      <c r="BE99" s="2"/>
      <c r="BF99" s="3"/>
      <c r="BG99" s="2"/>
      <c r="BH99" s="3"/>
      <c r="BI99" s="4"/>
      <c r="BJ99" s="3"/>
      <c r="BK99" s="2">
        <v>0</v>
      </c>
      <c r="BL99" s="3"/>
      <c r="BM99" s="2"/>
      <c r="BN99" s="3"/>
      <c r="BO99" s="2"/>
      <c r="BP99" s="3"/>
      <c r="BQ99" s="4"/>
      <c r="BR99" s="3"/>
      <c r="BS99" s="2">
        <v>0</v>
      </c>
      <c r="BT99" s="3"/>
      <c r="BU99" s="2"/>
      <c r="BV99" s="3"/>
      <c r="BW99" s="2"/>
      <c r="BX99" s="3"/>
      <c r="BY99" s="4"/>
      <c r="BZ99" s="3"/>
      <c r="CA99" s="2">
        <v>0</v>
      </c>
      <c r="CB99" s="3"/>
      <c r="CC99" s="2"/>
      <c r="CD99" s="3"/>
      <c r="CE99" s="2"/>
      <c r="CF99" s="3"/>
      <c r="CG99" s="4"/>
      <c r="CH99" s="3"/>
      <c r="CI99" s="2">
        <v>0</v>
      </c>
      <c r="CJ99" s="3"/>
      <c r="CK99" s="2">
        <v>0</v>
      </c>
      <c r="CL99" s="3"/>
      <c r="CM99" s="2">
        <f t="shared" si="11"/>
        <v>0</v>
      </c>
      <c r="CN99" s="3"/>
      <c r="CO99" s="4">
        <f t="shared" si="12"/>
        <v>0</v>
      </c>
      <c r="CP99" s="3"/>
      <c r="CQ99" s="2">
        <f>ROUND(G99+O99+W99+AE99+AM99+AU99+BC99+BK99+BS99+CA99+CI99,5)</f>
        <v>0</v>
      </c>
      <c r="CR99" s="3"/>
      <c r="CS99" s="2"/>
      <c r="CT99" s="3"/>
      <c r="CU99" s="2"/>
      <c r="CV99" s="3"/>
      <c r="CW99" s="4"/>
    </row>
    <row r="100" spans="1:101" x14ac:dyDescent="0.25">
      <c r="A100" s="1"/>
      <c r="B100" s="1"/>
      <c r="C100" s="1"/>
      <c r="D100" s="1"/>
      <c r="E100" s="1"/>
      <c r="F100" s="1" t="s">
        <v>111</v>
      </c>
      <c r="G100" s="2">
        <v>0</v>
      </c>
      <c r="H100" s="3"/>
      <c r="I100" s="2"/>
      <c r="J100" s="3"/>
      <c r="K100" s="2"/>
      <c r="L100" s="3"/>
      <c r="M100" s="4"/>
      <c r="N100" s="3"/>
      <c r="O100" s="2">
        <v>0</v>
      </c>
      <c r="P100" s="3"/>
      <c r="Q100" s="2"/>
      <c r="R100" s="3"/>
      <c r="S100" s="2"/>
      <c r="T100" s="3"/>
      <c r="U100" s="4"/>
      <c r="V100" s="3"/>
      <c r="W100" s="2">
        <v>0</v>
      </c>
      <c r="X100" s="3"/>
      <c r="Y100" s="2"/>
      <c r="Z100" s="3"/>
      <c r="AA100" s="2"/>
      <c r="AB100" s="3"/>
      <c r="AC100" s="4"/>
      <c r="AD100" s="3"/>
      <c r="AE100" s="2">
        <v>0</v>
      </c>
      <c r="AF100" s="3"/>
      <c r="AG100" s="2"/>
      <c r="AH100" s="3"/>
      <c r="AI100" s="2"/>
      <c r="AJ100" s="3"/>
      <c r="AK100" s="4"/>
      <c r="AL100" s="3"/>
      <c r="AM100" s="2">
        <v>0</v>
      </c>
      <c r="AN100" s="3"/>
      <c r="AO100" s="2"/>
      <c r="AP100" s="3"/>
      <c r="AQ100" s="2"/>
      <c r="AR100" s="3"/>
      <c r="AS100" s="4"/>
      <c r="AT100" s="3"/>
      <c r="AU100" s="2">
        <v>0</v>
      </c>
      <c r="AV100" s="3"/>
      <c r="AW100" s="2"/>
      <c r="AX100" s="3"/>
      <c r="AY100" s="2"/>
      <c r="AZ100" s="3"/>
      <c r="BA100" s="4"/>
      <c r="BB100" s="3"/>
      <c r="BC100" s="2">
        <v>0</v>
      </c>
      <c r="BD100" s="3"/>
      <c r="BE100" s="2"/>
      <c r="BF100" s="3"/>
      <c r="BG100" s="2"/>
      <c r="BH100" s="3"/>
      <c r="BI100" s="4"/>
      <c r="BJ100" s="3"/>
      <c r="BK100" s="2">
        <v>0</v>
      </c>
      <c r="BL100" s="3"/>
      <c r="BM100" s="2"/>
      <c r="BN100" s="3"/>
      <c r="BO100" s="2"/>
      <c r="BP100" s="3"/>
      <c r="BQ100" s="4"/>
      <c r="BR100" s="3"/>
      <c r="BS100" s="2">
        <v>0</v>
      </c>
      <c r="BT100" s="3"/>
      <c r="BU100" s="2"/>
      <c r="BV100" s="3"/>
      <c r="BW100" s="2"/>
      <c r="BX100" s="3"/>
      <c r="BY100" s="4"/>
      <c r="BZ100" s="3"/>
      <c r="CA100" s="2">
        <v>0</v>
      </c>
      <c r="CB100" s="3"/>
      <c r="CC100" s="2"/>
      <c r="CD100" s="3"/>
      <c r="CE100" s="2"/>
      <c r="CF100" s="3"/>
      <c r="CG100" s="4"/>
      <c r="CH100" s="3"/>
      <c r="CI100" s="2">
        <v>0</v>
      </c>
      <c r="CJ100" s="3"/>
      <c r="CK100" s="2">
        <v>0</v>
      </c>
      <c r="CL100" s="3"/>
      <c r="CM100" s="2">
        <f t="shared" si="11"/>
        <v>0</v>
      </c>
      <c r="CN100" s="3"/>
      <c r="CO100" s="4">
        <f t="shared" si="12"/>
        <v>0</v>
      </c>
      <c r="CP100" s="3"/>
      <c r="CQ100" s="2">
        <f>ROUND(G100+O100+W100+AE100+AM100+AU100+BC100+BK100+BS100+CA100+CI100,5)</f>
        <v>0</v>
      </c>
      <c r="CR100" s="3"/>
      <c r="CS100" s="2"/>
      <c r="CT100" s="3"/>
      <c r="CU100" s="2"/>
      <c r="CV100" s="3"/>
      <c r="CW100" s="4"/>
    </row>
    <row r="101" spans="1:101" x14ac:dyDescent="0.25">
      <c r="A101" s="1"/>
      <c r="B101" s="1"/>
      <c r="C101" s="1"/>
      <c r="D101" s="1"/>
      <c r="E101" s="1"/>
      <c r="F101" s="1" t="s">
        <v>112</v>
      </c>
      <c r="G101" s="2">
        <v>0</v>
      </c>
      <c r="H101" s="3"/>
      <c r="I101" s="2">
        <v>0</v>
      </c>
      <c r="J101" s="3"/>
      <c r="K101" s="2">
        <f>ROUND((G101-I101),5)</f>
        <v>0</v>
      </c>
      <c r="L101" s="3"/>
      <c r="M101" s="4">
        <f>ROUND(IF(I101=0, IF(G101=0, 0, 1), G101/I101),5)</f>
        <v>0</v>
      </c>
      <c r="N101" s="3"/>
      <c r="O101" s="2">
        <v>0</v>
      </c>
      <c r="P101" s="3"/>
      <c r="Q101" s="2">
        <v>0</v>
      </c>
      <c r="R101" s="3"/>
      <c r="S101" s="2">
        <f>ROUND((O101-Q101),5)</f>
        <v>0</v>
      </c>
      <c r="T101" s="3"/>
      <c r="U101" s="4">
        <f>ROUND(IF(Q101=0, IF(O101=0, 0, 1), O101/Q101),5)</f>
        <v>0</v>
      </c>
      <c r="V101" s="3"/>
      <c r="W101" s="2">
        <v>0</v>
      </c>
      <c r="X101" s="3"/>
      <c r="Y101" s="2">
        <v>0</v>
      </c>
      <c r="Z101" s="3"/>
      <c r="AA101" s="2">
        <f>ROUND((W101-Y101),5)</f>
        <v>0</v>
      </c>
      <c r="AB101" s="3"/>
      <c r="AC101" s="4">
        <f>ROUND(IF(Y101=0, IF(W101=0, 0, 1), W101/Y101),5)</f>
        <v>0</v>
      </c>
      <c r="AD101" s="3"/>
      <c r="AE101" s="2">
        <v>0</v>
      </c>
      <c r="AF101" s="3"/>
      <c r="AG101" s="2">
        <v>24.66</v>
      </c>
      <c r="AH101" s="3"/>
      <c r="AI101" s="2">
        <f>ROUND((AE101-AG101),5)</f>
        <v>-24.66</v>
      </c>
      <c r="AJ101" s="3"/>
      <c r="AK101" s="4">
        <f>ROUND(IF(AG101=0, IF(AE101=0, 0, 1), AE101/AG101),5)</f>
        <v>0</v>
      </c>
      <c r="AL101" s="3"/>
      <c r="AM101" s="2">
        <v>0</v>
      </c>
      <c r="AN101" s="3"/>
      <c r="AO101" s="2">
        <v>99</v>
      </c>
      <c r="AP101" s="3"/>
      <c r="AQ101" s="2">
        <f>ROUND((AM101-AO101),5)</f>
        <v>-99</v>
      </c>
      <c r="AR101" s="3"/>
      <c r="AS101" s="4">
        <f>ROUND(IF(AO101=0, IF(AM101=0, 0, 1), AM101/AO101),5)</f>
        <v>0</v>
      </c>
      <c r="AT101" s="3"/>
      <c r="AU101" s="2">
        <v>0</v>
      </c>
      <c r="AV101" s="3"/>
      <c r="AW101" s="2">
        <v>0</v>
      </c>
      <c r="AX101" s="3"/>
      <c r="AY101" s="2">
        <f>ROUND((AU101-AW101),5)</f>
        <v>0</v>
      </c>
      <c r="AZ101" s="3"/>
      <c r="BA101" s="4">
        <f>ROUND(IF(AW101=0, IF(AU101=0, 0, 1), AU101/AW101),5)</f>
        <v>0</v>
      </c>
      <c r="BB101" s="3"/>
      <c r="BC101" s="2">
        <v>0</v>
      </c>
      <c r="BD101" s="3"/>
      <c r="BE101" s="2">
        <v>0</v>
      </c>
      <c r="BF101" s="3"/>
      <c r="BG101" s="2">
        <f>ROUND((BC101-BE101),5)</f>
        <v>0</v>
      </c>
      <c r="BH101" s="3"/>
      <c r="BI101" s="4">
        <f>ROUND(IF(BE101=0, IF(BC101=0, 0, 1), BC101/BE101),5)</f>
        <v>0</v>
      </c>
      <c r="BJ101" s="3"/>
      <c r="BK101" s="2">
        <v>0</v>
      </c>
      <c r="BL101" s="3"/>
      <c r="BM101" s="2">
        <v>0</v>
      </c>
      <c r="BN101" s="3"/>
      <c r="BO101" s="2">
        <f>ROUND((BK101-BM101),5)</f>
        <v>0</v>
      </c>
      <c r="BP101" s="3"/>
      <c r="BQ101" s="4">
        <f>ROUND(IF(BM101=0, IF(BK101=0, 0, 1), BK101/BM101),5)</f>
        <v>0</v>
      </c>
      <c r="BR101" s="3"/>
      <c r="BS101" s="2">
        <v>0</v>
      </c>
      <c r="BT101" s="3"/>
      <c r="BU101" s="2">
        <v>0</v>
      </c>
      <c r="BV101" s="3"/>
      <c r="BW101" s="2">
        <f>ROUND((BS101-BU101),5)</f>
        <v>0</v>
      </c>
      <c r="BX101" s="3"/>
      <c r="BY101" s="4">
        <f>ROUND(IF(BU101=0, IF(BS101=0, 0, 1), BS101/BU101),5)</f>
        <v>0</v>
      </c>
      <c r="BZ101" s="3"/>
      <c r="CA101" s="2">
        <v>0</v>
      </c>
      <c r="CB101" s="3"/>
      <c r="CC101" s="2">
        <v>0</v>
      </c>
      <c r="CD101" s="3"/>
      <c r="CE101" s="2">
        <f>ROUND((CA101-CC101),5)</f>
        <v>0</v>
      </c>
      <c r="CF101" s="3"/>
      <c r="CG101" s="4">
        <f>ROUND(IF(CC101=0, IF(CA101=0, 0, 1), CA101/CC101),5)</f>
        <v>0</v>
      </c>
      <c r="CH101" s="3"/>
      <c r="CI101" s="2">
        <v>0</v>
      </c>
      <c r="CJ101" s="3"/>
      <c r="CK101" s="2">
        <v>0</v>
      </c>
      <c r="CL101" s="3"/>
      <c r="CM101" s="2">
        <f t="shared" si="11"/>
        <v>0</v>
      </c>
      <c r="CN101" s="3"/>
      <c r="CO101" s="4">
        <f t="shared" si="12"/>
        <v>0</v>
      </c>
      <c r="CP101" s="3"/>
      <c r="CQ101" s="2">
        <f>ROUND(G101+O101+W101+AE101+AM101+AU101+BC101+BK101+BS101+CA101+CI101,5)</f>
        <v>0</v>
      </c>
      <c r="CR101" s="3"/>
      <c r="CS101" s="2"/>
      <c r="CT101" s="3"/>
      <c r="CU101" s="2"/>
      <c r="CV101" s="3"/>
      <c r="CW101" s="4"/>
    </row>
    <row r="102" spans="1:101" ht="15.75" thickBot="1" x14ac:dyDescent="0.3">
      <c r="A102" s="1"/>
      <c r="B102" s="1"/>
      <c r="C102" s="1"/>
      <c r="D102" s="1"/>
      <c r="E102" s="1"/>
      <c r="F102" s="1" t="s">
        <v>113</v>
      </c>
      <c r="G102" s="5">
        <v>0</v>
      </c>
      <c r="H102" s="3"/>
      <c r="I102" s="5"/>
      <c r="J102" s="3"/>
      <c r="K102" s="5"/>
      <c r="L102" s="3"/>
      <c r="M102" s="6"/>
      <c r="N102" s="3"/>
      <c r="O102" s="5">
        <v>0</v>
      </c>
      <c r="P102" s="3"/>
      <c r="Q102" s="5"/>
      <c r="R102" s="3"/>
      <c r="S102" s="5"/>
      <c r="T102" s="3"/>
      <c r="U102" s="6"/>
      <c r="V102" s="3"/>
      <c r="W102" s="5">
        <v>0</v>
      </c>
      <c r="X102" s="3"/>
      <c r="Y102" s="5"/>
      <c r="Z102" s="3"/>
      <c r="AA102" s="5"/>
      <c r="AB102" s="3"/>
      <c r="AC102" s="6"/>
      <c r="AD102" s="3"/>
      <c r="AE102" s="5">
        <v>0</v>
      </c>
      <c r="AF102" s="3"/>
      <c r="AG102" s="5"/>
      <c r="AH102" s="3"/>
      <c r="AI102" s="5"/>
      <c r="AJ102" s="3"/>
      <c r="AK102" s="6"/>
      <c r="AL102" s="3"/>
      <c r="AM102" s="5">
        <v>0</v>
      </c>
      <c r="AN102" s="3"/>
      <c r="AO102" s="5"/>
      <c r="AP102" s="3"/>
      <c r="AQ102" s="5"/>
      <c r="AR102" s="3"/>
      <c r="AS102" s="6"/>
      <c r="AT102" s="3"/>
      <c r="AU102" s="5">
        <v>0</v>
      </c>
      <c r="AV102" s="3"/>
      <c r="AW102" s="5"/>
      <c r="AX102" s="3"/>
      <c r="AY102" s="5"/>
      <c r="AZ102" s="3"/>
      <c r="BA102" s="6"/>
      <c r="BB102" s="3"/>
      <c r="BC102" s="5">
        <v>0</v>
      </c>
      <c r="BD102" s="3"/>
      <c r="BE102" s="5"/>
      <c r="BF102" s="3"/>
      <c r="BG102" s="5"/>
      <c r="BH102" s="3"/>
      <c r="BI102" s="6"/>
      <c r="BJ102" s="3"/>
      <c r="BK102" s="5">
        <v>0</v>
      </c>
      <c r="BL102" s="3"/>
      <c r="BM102" s="5"/>
      <c r="BN102" s="3"/>
      <c r="BO102" s="5"/>
      <c r="BP102" s="3"/>
      <c r="BQ102" s="6"/>
      <c r="BR102" s="3"/>
      <c r="BS102" s="5">
        <v>0</v>
      </c>
      <c r="BT102" s="3"/>
      <c r="BU102" s="5"/>
      <c r="BV102" s="3"/>
      <c r="BW102" s="5"/>
      <c r="BX102" s="3"/>
      <c r="BY102" s="6"/>
      <c r="BZ102" s="3"/>
      <c r="CA102" s="5">
        <v>0</v>
      </c>
      <c r="CB102" s="3"/>
      <c r="CC102" s="5"/>
      <c r="CD102" s="3"/>
      <c r="CE102" s="5"/>
      <c r="CF102" s="3"/>
      <c r="CG102" s="6"/>
      <c r="CH102" s="3"/>
      <c r="CI102" s="5">
        <v>0</v>
      </c>
      <c r="CJ102" s="3"/>
      <c r="CK102" s="5">
        <v>0</v>
      </c>
      <c r="CL102" s="3"/>
      <c r="CM102" s="5">
        <f t="shared" si="11"/>
        <v>0</v>
      </c>
      <c r="CN102" s="3"/>
      <c r="CO102" s="6">
        <f t="shared" si="12"/>
        <v>0</v>
      </c>
      <c r="CP102" s="3"/>
      <c r="CQ102" s="5">
        <f>ROUND(G102+O102+W102+AE102+AM102+AU102+BC102+BK102+BS102+CA102+CI102,5)</f>
        <v>0</v>
      </c>
      <c r="CR102" s="3"/>
      <c r="CS102" s="5"/>
      <c r="CT102" s="3"/>
      <c r="CU102" s="5"/>
      <c r="CV102" s="3"/>
      <c r="CW102" s="6"/>
    </row>
    <row r="103" spans="1:101" x14ac:dyDescent="0.25">
      <c r="A103" s="1"/>
      <c r="B103" s="1"/>
      <c r="C103" s="1"/>
      <c r="D103" s="1"/>
      <c r="E103" s="1" t="s">
        <v>114</v>
      </c>
      <c r="F103" s="1"/>
      <c r="G103" s="2">
        <f>ROUND(SUM(G97:G102),5)</f>
        <v>156</v>
      </c>
      <c r="H103" s="3"/>
      <c r="I103" s="2">
        <f>ROUND(SUM(I97:I102),5)</f>
        <v>0</v>
      </c>
      <c r="J103" s="3"/>
      <c r="K103" s="2">
        <f>ROUND((G103-I103),5)</f>
        <v>156</v>
      </c>
      <c r="L103" s="3"/>
      <c r="M103" s="4">
        <f>ROUND(IF(I103=0, IF(G103=0, 0, 1), G103/I103),5)</f>
        <v>1</v>
      </c>
      <c r="N103" s="3"/>
      <c r="O103" s="2">
        <f>ROUND(SUM(O97:O102),5)</f>
        <v>0</v>
      </c>
      <c r="P103" s="3"/>
      <c r="Q103" s="2">
        <f>ROUND(SUM(Q97:Q102),5)</f>
        <v>750</v>
      </c>
      <c r="R103" s="3"/>
      <c r="S103" s="2">
        <f>ROUND((O103-Q103),5)</f>
        <v>-750</v>
      </c>
      <c r="T103" s="3"/>
      <c r="U103" s="4">
        <f>ROUND(IF(Q103=0, IF(O103=0, 0, 1), O103/Q103),5)</f>
        <v>0</v>
      </c>
      <c r="V103" s="3"/>
      <c r="W103" s="2">
        <f>ROUND(SUM(W97:W102),5)</f>
        <v>0</v>
      </c>
      <c r="X103" s="3"/>
      <c r="Y103" s="2">
        <f>ROUND(SUM(Y97:Y102),5)</f>
        <v>750</v>
      </c>
      <c r="Z103" s="3"/>
      <c r="AA103" s="2">
        <f>ROUND((W103-Y103),5)</f>
        <v>-750</v>
      </c>
      <c r="AB103" s="3"/>
      <c r="AC103" s="4">
        <f>ROUND(IF(Y103=0, IF(W103=0, 0, 1), W103/Y103),5)</f>
        <v>0</v>
      </c>
      <c r="AD103" s="3"/>
      <c r="AE103" s="2">
        <f>ROUND(SUM(AE97:AE102),5)</f>
        <v>1406.25</v>
      </c>
      <c r="AF103" s="3"/>
      <c r="AG103" s="2">
        <f>ROUND(SUM(AG97:AG102),5)</f>
        <v>24.66</v>
      </c>
      <c r="AH103" s="3"/>
      <c r="AI103" s="2">
        <f>ROUND((AE103-AG103),5)</f>
        <v>1381.59</v>
      </c>
      <c r="AJ103" s="3"/>
      <c r="AK103" s="4">
        <f>ROUND(IF(AG103=0, IF(AE103=0, 0, 1), AE103/AG103),5)</f>
        <v>57.025550000000003</v>
      </c>
      <c r="AL103" s="3"/>
      <c r="AM103" s="2">
        <f>ROUND(SUM(AM97:AM102),5)</f>
        <v>0</v>
      </c>
      <c r="AN103" s="3"/>
      <c r="AO103" s="2">
        <f>ROUND(SUM(AO97:AO102),5)</f>
        <v>99</v>
      </c>
      <c r="AP103" s="3"/>
      <c r="AQ103" s="2">
        <f>ROUND((AM103-AO103),5)</f>
        <v>-99</v>
      </c>
      <c r="AR103" s="3"/>
      <c r="AS103" s="4">
        <f>ROUND(IF(AO103=0, IF(AM103=0, 0, 1), AM103/AO103),5)</f>
        <v>0</v>
      </c>
      <c r="AT103" s="3"/>
      <c r="AU103" s="2">
        <f>ROUND(SUM(AU97:AU102),5)</f>
        <v>0</v>
      </c>
      <c r="AV103" s="3"/>
      <c r="AW103" s="2">
        <f>ROUND(SUM(AW97:AW102),5)</f>
        <v>0</v>
      </c>
      <c r="AX103" s="3"/>
      <c r="AY103" s="2">
        <f>ROUND((AU103-AW103),5)</f>
        <v>0</v>
      </c>
      <c r="AZ103" s="3"/>
      <c r="BA103" s="4">
        <f>ROUND(IF(AW103=0, IF(AU103=0, 0, 1), AU103/AW103),5)</f>
        <v>0</v>
      </c>
      <c r="BB103" s="3"/>
      <c r="BC103" s="2">
        <f>ROUND(SUM(BC97:BC102),5)</f>
        <v>1406.25</v>
      </c>
      <c r="BD103" s="3"/>
      <c r="BE103" s="2">
        <f>ROUND(SUM(BE97:BE102),5)</f>
        <v>750</v>
      </c>
      <c r="BF103" s="3"/>
      <c r="BG103" s="2">
        <f>ROUND((BC103-BE103),5)</f>
        <v>656.25</v>
      </c>
      <c r="BH103" s="3"/>
      <c r="BI103" s="4">
        <f>ROUND(IF(BE103=0, IF(BC103=0, 0, 1), BC103/BE103),5)</f>
        <v>1.875</v>
      </c>
      <c r="BJ103" s="3"/>
      <c r="BK103" s="2">
        <f>ROUND(SUM(BK97:BK102),5)</f>
        <v>0</v>
      </c>
      <c r="BL103" s="3"/>
      <c r="BM103" s="2">
        <f>ROUND(SUM(BM97:BM102),5)</f>
        <v>0</v>
      </c>
      <c r="BN103" s="3"/>
      <c r="BO103" s="2">
        <f>ROUND((BK103-BM103),5)</f>
        <v>0</v>
      </c>
      <c r="BP103" s="3"/>
      <c r="BQ103" s="4">
        <f>ROUND(IF(BM103=0, IF(BK103=0, 0, 1), BK103/BM103),5)</f>
        <v>0</v>
      </c>
      <c r="BR103" s="3"/>
      <c r="BS103" s="2">
        <f>ROUND(SUM(BS97:BS102),5)</f>
        <v>0</v>
      </c>
      <c r="BT103" s="3"/>
      <c r="BU103" s="2">
        <f>ROUND(SUM(BU97:BU102),5)</f>
        <v>650</v>
      </c>
      <c r="BV103" s="3"/>
      <c r="BW103" s="2">
        <f>ROUND((BS103-BU103),5)</f>
        <v>-650</v>
      </c>
      <c r="BX103" s="3"/>
      <c r="BY103" s="4">
        <f>ROUND(IF(BU103=0, IF(BS103=0, 0, 1), BS103/BU103),5)</f>
        <v>0</v>
      </c>
      <c r="BZ103" s="3"/>
      <c r="CA103" s="2">
        <f>ROUND(SUM(CA97:CA102),5)</f>
        <v>1406.25</v>
      </c>
      <c r="CB103" s="3"/>
      <c r="CC103" s="2">
        <f>ROUND(SUM(CC97:CC102),5)</f>
        <v>0</v>
      </c>
      <c r="CD103" s="3"/>
      <c r="CE103" s="2">
        <f>ROUND((CA103-CC103),5)</f>
        <v>1406.25</v>
      </c>
      <c r="CF103" s="3"/>
      <c r="CG103" s="4">
        <f>ROUND(IF(CC103=0, IF(CA103=0, 0, 1), CA103/CC103),5)</f>
        <v>1</v>
      </c>
      <c r="CH103" s="3"/>
      <c r="CI103" s="2">
        <f>ROUND(SUM(CI97:CI102),5)</f>
        <v>0</v>
      </c>
      <c r="CJ103" s="3"/>
      <c r="CK103" s="2">
        <f>ROUND(SUM(CK97:CK102),5)</f>
        <v>0</v>
      </c>
      <c r="CL103" s="3"/>
      <c r="CM103" s="2">
        <f t="shared" si="11"/>
        <v>0</v>
      </c>
      <c r="CN103" s="3"/>
      <c r="CO103" s="4">
        <f t="shared" si="12"/>
        <v>0</v>
      </c>
      <c r="CP103" s="3"/>
      <c r="CQ103" s="21">
        <v>5625</v>
      </c>
      <c r="CR103" s="3"/>
      <c r="CS103" s="2"/>
      <c r="CT103" s="3"/>
      <c r="CU103" s="2"/>
      <c r="CV103" s="3"/>
      <c r="CW103" s="4"/>
    </row>
    <row r="104" spans="1:101" x14ac:dyDescent="0.25">
      <c r="A104" s="1"/>
      <c r="B104" s="1"/>
      <c r="C104" s="1"/>
      <c r="D104" s="1"/>
      <c r="E104" s="1" t="s">
        <v>115</v>
      </c>
      <c r="F104" s="1"/>
      <c r="G104" s="2"/>
      <c r="H104" s="3"/>
      <c r="I104" s="2"/>
      <c r="J104" s="3"/>
      <c r="K104" s="2"/>
      <c r="L104" s="3"/>
      <c r="M104" s="4"/>
      <c r="N104" s="3"/>
      <c r="O104" s="2"/>
      <c r="P104" s="3"/>
      <c r="Q104" s="2"/>
      <c r="R104" s="3"/>
      <c r="S104" s="2"/>
      <c r="T104" s="3"/>
      <c r="U104" s="4"/>
      <c r="V104" s="3"/>
      <c r="W104" s="2"/>
      <c r="X104" s="3"/>
      <c r="Y104" s="2"/>
      <c r="Z104" s="3"/>
      <c r="AA104" s="2"/>
      <c r="AB104" s="3"/>
      <c r="AC104" s="4"/>
      <c r="AD104" s="3"/>
      <c r="AE104" s="2"/>
      <c r="AF104" s="3"/>
      <c r="AG104" s="2"/>
      <c r="AH104" s="3"/>
      <c r="AI104" s="2"/>
      <c r="AJ104" s="3"/>
      <c r="AK104" s="4"/>
      <c r="AL104" s="3"/>
      <c r="AM104" s="2"/>
      <c r="AN104" s="3"/>
      <c r="AO104" s="2"/>
      <c r="AP104" s="3"/>
      <c r="AQ104" s="2"/>
      <c r="AR104" s="3"/>
      <c r="AS104" s="4"/>
      <c r="AT104" s="3"/>
      <c r="AU104" s="2"/>
      <c r="AV104" s="3"/>
      <c r="AW104" s="2"/>
      <c r="AX104" s="3"/>
      <c r="AY104" s="2"/>
      <c r="AZ104" s="3"/>
      <c r="BA104" s="4"/>
      <c r="BB104" s="3"/>
      <c r="BC104" s="2"/>
      <c r="BD104" s="3"/>
      <c r="BE104" s="2"/>
      <c r="BF104" s="3"/>
      <c r="BG104" s="2"/>
      <c r="BH104" s="3"/>
      <c r="BI104" s="4"/>
      <c r="BJ104" s="3"/>
      <c r="BK104" s="2"/>
      <c r="BL104" s="3"/>
      <c r="BM104" s="2"/>
      <c r="BN104" s="3"/>
      <c r="BO104" s="2"/>
      <c r="BP104" s="3"/>
      <c r="BQ104" s="4"/>
      <c r="BR104" s="3"/>
      <c r="BS104" s="2"/>
      <c r="BT104" s="3"/>
      <c r="BU104" s="2"/>
      <c r="BV104" s="3"/>
      <c r="BW104" s="2"/>
      <c r="BX104" s="3"/>
      <c r="BY104" s="4"/>
      <c r="BZ104" s="3"/>
      <c r="CA104" s="2"/>
      <c r="CB104" s="3"/>
      <c r="CC104" s="2"/>
      <c r="CD104" s="3"/>
      <c r="CE104" s="2"/>
      <c r="CF104" s="3"/>
      <c r="CG104" s="4"/>
      <c r="CH104" s="3"/>
      <c r="CI104" s="2"/>
      <c r="CJ104" s="3"/>
      <c r="CK104" s="2"/>
      <c r="CL104" s="3"/>
      <c r="CM104" s="2"/>
      <c r="CN104" s="3"/>
      <c r="CO104" s="4"/>
      <c r="CP104" s="3"/>
      <c r="CQ104" s="2"/>
      <c r="CR104" s="3"/>
      <c r="CS104" s="2"/>
      <c r="CT104" s="3"/>
      <c r="CU104" s="2"/>
      <c r="CV104" s="3"/>
      <c r="CW104" s="4"/>
    </row>
    <row r="105" spans="1:101" x14ac:dyDescent="0.25">
      <c r="A105" s="1"/>
      <c r="B105" s="1"/>
      <c r="C105" s="1"/>
      <c r="D105" s="1"/>
      <c r="E105" s="1"/>
      <c r="F105" s="1" t="s">
        <v>116</v>
      </c>
      <c r="G105" s="2">
        <v>0</v>
      </c>
      <c r="H105" s="3"/>
      <c r="I105" s="2">
        <v>0</v>
      </c>
      <c r="J105" s="3"/>
      <c r="K105" s="2">
        <f>ROUND((G105-I105),5)</f>
        <v>0</v>
      </c>
      <c r="L105" s="3"/>
      <c r="M105" s="4">
        <f>ROUND(IF(I105=0, IF(G105=0, 0, 1), G105/I105),5)</f>
        <v>0</v>
      </c>
      <c r="N105" s="3"/>
      <c r="O105" s="2">
        <v>0</v>
      </c>
      <c r="P105" s="3"/>
      <c r="Q105" s="2">
        <v>0</v>
      </c>
      <c r="R105" s="3"/>
      <c r="S105" s="2">
        <f>ROUND((O105-Q105),5)</f>
        <v>0</v>
      </c>
      <c r="T105" s="3"/>
      <c r="U105" s="4">
        <f>ROUND(IF(Q105=0, IF(O105=0, 0, 1), O105/Q105),5)</f>
        <v>0</v>
      </c>
      <c r="V105" s="3"/>
      <c r="W105" s="2">
        <v>2225</v>
      </c>
      <c r="X105" s="3"/>
      <c r="Y105" s="2">
        <v>0</v>
      </c>
      <c r="Z105" s="3"/>
      <c r="AA105" s="2">
        <f>ROUND((W105-Y105),5)</f>
        <v>2225</v>
      </c>
      <c r="AB105" s="3"/>
      <c r="AC105" s="4">
        <f>ROUND(IF(Y105=0, IF(W105=0, 0, 1), W105/Y105),5)</f>
        <v>1</v>
      </c>
      <c r="AD105" s="3"/>
      <c r="AE105" s="2">
        <v>0</v>
      </c>
      <c r="AF105" s="3"/>
      <c r="AG105" s="2">
        <v>0</v>
      </c>
      <c r="AH105" s="3"/>
      <c r="AI105" s="2">
        <f>ROUND((AE105-AG105),5)</f>
        <v>0</v>
      </c>
      <c r="AJ105" s="3"/>
      <c r="AK105" s="4">
        <f>ROUND(IF(AG105=0, IF(AE105=0, 0, 1), AE105/AG105),5)</f>
        <v>0</v>
      </c>
      <c r="AL105" s="3"/>
      <c r="AM105" s="2">
        <v>0</v>
      </c>
      <c r="AN105" s="3"/>
      <c r="AO105" s="2">
        <v>0</v>
      </c>
      <c r="AP105" s="3"/>
      <c r="AQ105" s="2">
        <f>ROUND((AM105-AO105),5)</f>
        <v>0</v>
      </c>
      <c r="AR105" s="3"/>
      <c r="AS105" s="4">
        <f>ROUND(IF(AO105=0, IF(AM105=0, 0, 1), AM105/AO105),5)</f>
        <v>0</v>
      </c>
      <c r="AT105" s="3"/>
      <c r="AU105" s="2">
        <v>0</v>
      </c>
      <c r="AV105" s="3"/>
      <c r="AW105" s="2">
        <v>0</v>
      </c>
      <c r="AX105" s="3"/>
      <c r="AY105" s="2">
        <f>ROUND((AU105-AW105),5)</f>
        <v>0</v>
      </c>
      <c r="AZ105" s="3"/>
      <c r="BA105" s="4">
        <f>ROUND(IF(AW105=0, IF(AU105=0, 0, 1), AU105/AW105),5)</f>
        <v>0</v>
      </c>
      <c r="BB105" s="3"/>
      <c r="BC105" s="2">
        <v>0</v>
      </c>
      <c r="BD105" s="3"/>
      <c r="BE105" s="2">
        <v>0</v>
      </c>
      <c r="BF105" s="3"/>
      <c r="BG105" s="2">
        <f>ROUND((BC105-BE105),5)</f>
        <v>0</v>
      </c>
      <c r="BH105" s="3"/>
      <c r="BI105" s="4">
        <f>ROUND(IF(BE105=0, IF(BC105=0, 0, 1), BC105/BE105),5)</f>
        <v>0</v>
      </c>
      <c r="BJ105" s="3"/>
      <c r="BK105" s="2">
        <v>0</v>
      </c>
      <c r="BL105" s="3"/>
      <c r="BM105" s="2">
        <v>0</v>
      </c>
      <c r="BN105" s="3"/>
      <c r="BO105" s="2">
        <f>ROUND((BK105-BM105),5)</f>
        <v>0</v>
      </c>
      <c r="BP105" s="3"/>
      <c r="BQ105" s="4">
        <f>ROUND(IF(BM105=0, IF(BK105=0, 0, 1), BK105/BM105),5)</f>
        <v>0</v>
      </c>
      <c r="BR105" s="3"/>
      <c r="BS105" s="2">
        <v>0</v>
      </c>
      <c r="BT105" s="3"/>
      <c r="BU105" s="2">
        <v>0</v>
      </c>
      <c r="BV105" s="3"/>
      <c r="BW105" s="2">
        <f>ROUND((BS105-BU105),5)</f>
        <v>0</v>
      </c>
      <c r="BX105" s="3"/>
      <c r="BY105" s="4">
        <f>ROUND(IF(BU105=0, IF(BS105=0, 0, 1), BS105/BU105),5)</f>
        <v>0</v>
      </c>
      <c r="BZ105" s="3"/>
      <c r="CA105" s="2">
        <v>0</v>
      </c>
      <c r="CB105" s="3"/>
      <c r="CC105" s="2">
        <v>0</v>
      </c>
      <c r="CD105" s="3"/>
      <c r="CE105" s="2">
        <f>ROUND((CA105-CC105),5)</f>
        <v>0</v>
      </c>
      <c r="CF105" s="3"/>
      <c r="CG105" s="4">
        <f>ROUND(IF(CC105=0, IF(CA105=0, 0, 1), CA105/CC105),5)</f>
        <v>0</v>
      </c>
      <c r="CH105" s="3"/>
      <c r="CI105" s="2">
        <v>0</v>
      </c>
      <c r="CJ105" s="3"/>
      <c r="CK105" s="2">
        <v>1560</v>
      </c>
      <c r="CL105" s="3"/>
      <c r="CM105" s="2">
        <f t="shared" ref="CM105:CM111" si="13">ROUND((CI105-CK105),5)</f>
        <v>-1560</v>
      </c>
      <c r="CN105" s="3"/>
      <c r="CO105" s="4">
        <f t="shared" ref="CO105:CO111" si="14">ROUND(IF(CK105=0, IF(CI105=0, 0, 1), CI105/CK105),5)</f>
        <v>0</v>
      </c>
      <c r="CP105" s="3"/>
      <c r="CQ105" s="2">
        <v>3000</v>
      </c>
      <c r="CR105" s="3"/>
      <c r="CS105" s="2"/>
      <c r="CT105" s="3"/>
      <c r="CU105" s="2"/>
      <c r="CV105" s="3"/>
      <c r="CW105" s="4"/>
    </row>
    <row r="106" spans="1:101" x14ac:dyDescent="0.25">
      <c r="A106" s="1"/>
      <c r="B106" s="1"/>
      <c r="C106" s="1"/>
      <c r="D106" s="1"/>
      <c r="E106" s="1"/>
      <c r="F106" s="1" t="s">
        <v>117</v>
      </c>
      <c r="G106" s="2">
        <v>0</v>
      </c>
      <c r="H106" s="3"/>
      <c r="I106" s="2"/>
      <c r="J106" s="3"/>
      <c r="K106" s="2"/>
      <c r="L106" s="3"/>
      <c r="M106" s="4"/>
      <c r="N106" s="3"/>
      <c r="O106" s="2">
        <v>0</v>
      </c>
      <c r="P106" s="3"/>
      <c r="Q106" s="2"/>
      <c r="R106" s="3"/>
      <c r="S106" s="2"/>
      <c r="T106" s="3"/>
      <c r="U106" s="4"/>
      <c r="V106" s="3"/>
      <c r="W106" s="2">
        <v>0</v>
      </c>
      <c r="X106" s="3"/>
      <c r="Y106" s="2"/>
      <c r="Z106" s="3"/>
      <c r="AA106" s="2"/>
      <c r="AB106" s="3"/>
      <c r="AC106" s="4"/>
      <c r="AD106" s="3"/>
      <c r="AE106" s="2">
        <v>0</v>
      </c>
      <c r="AF106" s="3"/>
      <c r="AG106" s="2"/>
      <c r="AH106" s="3"/>
      <c r="AI106" s="2"/>
      <c r="AJ106" s="3"/>
      <c r="AK106" s="4"/>
      <c r="AL106" s="3"/>
      <c r="AM106" s="2">
        <v>0</v>
      </c>
      <c r="AN106" s="3"/>
      <c r="AO106" s="2"/>
      <c r="AP106" s="3"/>
      <c r="AQ106" s="2"/>
      <c r="AR106" s="3"/>
      <c r="AS106" s="4"/>
      <c r="AT106" s="3"/>
      <c r="AU106" s="2">
        <v>0</v>
      </c>
      <c r="AV106" s="3"/>
      <c r="AW106" s="2"/>
      <c r="AX106" s="3"/>
      <c r="AY106" s="2"/>
      <c r="AZ106" s="3"/>
      <c r="BA106" s="4"/>
      <c r="BB106" s="3"/>
      <c r="BC106" s="2">
        <v>0</v>
      </c>
      <c r="BD106" s="3"/>
      <c r="BE106" s="2"/>
      <c r="BF106" s="3"/>
      <c r="BG106" s="2"/>
      <c r="BH106" s="3"/>
      <c r="BI106" s="4"/>
      <c r="BJ106" s="3"/>
      <c r="BK106" s="2">
        <v>0</v>
      </c>
      <c r="BL106" s="3"/>
      <c r="BM106" s="2"/>
      <c r="BN106" s="3"/>
      <c r="BO106" s="2"/>
      <c r="BP106" s="3"/>
      <c r="BQ106" s="4"/>
      <c r="BR106" s="3"/>
      <c r="BS106" s="2">
        <v>0</v>
      </c>
      <c r="BT106" s="3"/>
      <c r="BU106" s="2"/>
      <c r="BV106" s="3"/>
      <c r="BW106" s="2"/>
      <c r="BX106" s="3"/>
      <c r="BY106" s="4"/>
      <c r="BZ106" s="3"/>
      <c r="CA106" s="2">
        <v>0</v>
      </c>
      <c r="CB106" s="3"/>
      <c r="CC106" s="2"/>
      <c r="CD106" s="3"/>
      <c r="CE106" s="2"/>
      <c r="CF106" s="3"/>
      <c r="CG106" s="4"/>
      <c r="CH106" s="3"/>
      <c r="CI106" s="2">
        <v>0</v>
      </c>
      <c r="CJ106" s="3"/>
      <c r="CK106" s="2">
        <v>0</v>
      </c>
      <c r="CL106" s="3"/>
      <c r="CM106" s="2">
        <f t="shared" si="13"/>
        <v>0</v>
      </c>
      <c r="CN106" s="3"/>
      <c r="CO106" s="4">
        <f t="shared" si="14"/>
        <v>0</v>
      </c>
      <c r="CP106" s="3"/>
      <c r="CQ106" s="2">
        <f>ROUND(G106+O106+W106+AE106+AM106+AU106+BC106+BK106+BS106+CA106+CI106,5)</f>
        <v>0</v>
      </c>
      <c r="CR106" s="3"/>
      <c r="CS106" s="2"/>
      <c r="CT106" s="3"/>
      <c r="CU106" s="2"/>
      <c r="CV106" s="3"/>
      <c r="CW106" s="4"/>
    </row>
    <row r="107" spans="1:101" x14ac:dyDescent="0.25">
      <c r="A107" s="1"/>
      <c r="B107" s="1"/>
      <c r="C107" s="1"/>
      <c r="D107" s="1"/>
      <c r="E107" s="1"/>
      <c r="F107" s="1" t="s">
        <v>118</v>
      </c>
      <c r="G107" s="2">
        <v>0</v>
      </c>
      <c r="H107" s="3"/>
      <c r="I107" s="2"/>
      <c r="J107" s="3"/>
      <c r="K107" s="2"/>
      <c r="L107" s="3"/>
      <c r="M107" s="4"/>
      <c r="N107" s="3"/>
      <c r="O107" s="2">
        <v>0</v>
      </c>
      <c r="P107" s="3"/>
      <c r="Q107" s="2"/>
      <c r="R107" s="3"/>
      <c r="S107" s="2"/>
      <c r="T107" s="3"/>
      <c r="U107" s="4"/>
      <c r="V107" s="3"/>
      <c r="W107" s="2">
        <v>0</v>
      </c>
      <c r="X107" s="3"/>
      <c r="Y107" s="2"/>
      <c r="Z107" s="3"/>
      <c r="AA107" s="2"/>
      <c r="AB107" s="3"/>
      <c r="AC107" s="4"/>
      <c r="AD107" s="3"/>
      <c r="AE107" s="2">
        <v>0</v>
      </c>
      <c r="AF107" s="3"/>
      <c r="AG107" s="2"/>
      <c r="AH107" s="3"/>
      <c r="AI107" s="2"/>
      <c r="AJ107" s="3"/>
      <c r="AK107" s="4"/>
      <c r="AL107" s="3"/>
      <c r="AM107" s="2">
        <v>0</v>
      </c>
      <c r="AN107" s="3"/>
      <c r="AO107" s="2"/>
      <c r="AP107" s="3"/>
      <c r="AQ107" s="2"/>
      <c r="AR107" s="3"/>
      <c r="AS107" s="4"/>
      <c r="AT107" s="3"/>
      <c r="AU107" s="2">
        <v>0</v>
      </c>
      <c r="AV107" s="3"/>
      <c r="AW107" s="2"/>
      <c r="AX107" s="3"/>
      <c r="AY107" s="2"/>
      <c r="AZ107" s="3"/>
      <c r="BA107" s="4"/>
      <c r="BB107" s="3"/>
      <c r="BC107" s="2">
        <v>0</v>
      </c>
      <c r="BD107" s="3"/>
      <c r="BE107" s="2"/>
      <c r="BF107" s="3"/>
      <c r="BG107" s="2"/>
      <c r="BH107" s="3"/>
      <c r="BI107" s="4"/>
      <c r="BJ107" s="3"/>
      <c r="BK107" s="2">
        <v>0</v>
      </c>
      <c r="BL107" s="3"/>
      <c r="BM107" s="2"/>
      <c r="BN107" s="3"/>
      <c r="BO107" s="2"/>
      <c r="BP107" s="3"/>
      <c r="BQ107" s="4"/>
      <c r="BR107" s="3"/>
      <c r="BS107" s="2">
        <v>0</v>
      </c>
      <c r="BT107" s="3"/>
      <c r="BU107" s="2"/>
      <c r="BV107" s="3"/>
      <c r="BW107" s="2"/>
      <c r="BX107" s="3"/>
      <c r="BY107" s="4"/>
      <c r="BZ107" s="3"/>
      <c r="CA107" s="2">
        <v>0</v>
      </c>
      <c r="CB107" s="3"/>
      <c r="CC107" s="2"/>
      <c r="CD107" s="3"/>
      <c r="CE107" s="2"/>
      <c r="CF107" s="3"/>
      <c r="CG107" s="4"/>
      <c r="CH107" s="3"/>
      <c r="CI107" s="2">
        <v>0</v>
      </c>
      <c r="CJ107" s="3"/>
      <c r="CK107" s="2">
        <v>0</v>
      </c>
      <c r="CL107" s="3"/>
      <c r="CM107" s="2">
        <f t="shared" si="13"/>
        <v>0</v>
      </c>
      <c r="CN107" s="3"/>
      <c r="CO107" s="4">
        <f t="shared" si="14"/>
        <v>0</v>
      </c>
      <c r="CP107" s="3"/>
      <c r="CQ107" s="2">
        <f>ROUND(G107+O107+W107+AE107+AM107+AU107+BC107+BK107+BS107+CA107+CI107,5)</f>
        <v>0</v>
      </c>
      <c r="CR107" s="3"/>
      <c r="CS107" s="2"/>
      <c r="CT107" s="3"/>
      <c r="CU107" s="2"/>
      <c r="CV107" s="3"/>
      <c r="CW107" s="4"/>
    </row>
    <row r="108" spans="1:101" x14ac:dyDescent="0.25">
      <c r="A108" s="1"/>
      <c r="B108" s="1"/>
      <c r="C108" s="1"/>
      <c r="D108" s="1"/>
      <c r="E108" s="1"/>
      <c r="F108" s="1" t="s">
        <v>119</v>
      </c>
      <c r="G108" s="2">
        <v>0</v>
      </c>
      <c r="H108" s="3"/>
      <c r="I108" s="2"/>
      <c r="J108" s="3"/>
      <c r="K108" s="2"/>
      <c r="L108" s="3"/>
      <c r="M108" s="4"/>
      <c r="N108" s="3"/>
      <c r="O108" s="2">
        <v>0</v>
      </c>
      <c r="P108" s="3"/>
      <c r="Q108" s="2"/>
      <c r="R108" s="3"/>
      <c r="S108" s="2"/>
      <c r="T108" s="3"/>
      <c r="U108" s="4"/>
      <c r="V108" s="3"/>
      <c r="W108" s="2">
        <v>0</v>
      </c>
      <c r="X108" s="3"/>
      <c r="Y108" s="2"/>
      <c r="Z108" s="3"/>
      <c r="AA108" s="2"/>
      <c r="AB108" s="3"/>
      <c r="AC108" s="4"/>
      <c r="AD108" s="3"/>
      <c r="AE108" s="2">
        <v>0</v>
      </c>
      <c r="AF108" s="3"/>
      <c r="AG108" s="2"/>
      <c r="AH108" s="3"/>
      <c r="AI108" s="2"/>
      <c r="AJ108" s="3"/>
      <c r="AK108" s="4"/>
      <c r="AL108" s="3"/>
      <c r="AM108" s="2">
        <v>0</v>
      </c>
      <c r="AN108" s="3"/>
      <c r="AO108" s="2"/>
      <c r="AP108" s="3"/>
      <c r="AQ108" s="2"/>
      <c r="AR108" s="3"/>
      <c r="AS108" s="4"/>
      <c r="AT108" s="3"/>
      <c r="AU108" s="2">
        <v>0</v>
      </c>
      <c r="AV108" s="3"/>
      <c r="AW108" s="2"/>
      <c r="AX108" s="3"/>
      <c r="AY108" s="2"/>
      <c r="AZ108" s="3"/>
      <c r="BA108" s="4"/>
      <c r="BB108" s="3"/>
      <c r="BC108" s="2">
        <v>0</v>
      </c>
      <c r="BD108" s="3"/>
      <c r="BE108" s="2"/>
      <c r="BF108" s="3"/>
      <c r="BG108" s="2"/>
      <c r="BH108" s="3"/>
      <c r="BI108" s="4"/>
      <c r="BJ108" s="3"/>
      <c r="BK108" s="2">
        <v>0</v>
      </c>
      <c r="BL108" s="3"/>
      <c r="BM108" s="2"/>
      <c r="BN108" s="3"/>
      <c r="BO108" s="2"/>
      <c r="BP108" s="3"/>
      <c r="BQ108" s="4"/>
      <c r="BR108" s="3"/>
      <c r="BS108" s="2">
        <v>0</v>
      </c>
      <c r="BT108" s="3"/>
      <c r="BU108" s="2"/>
      <c r="BV108" s="3"/>
      <c r="BW108" s="2"/>
      <c r="BX108" s="3"/>
      <c r="BY108" s="4"/>
      <c r="BZ108" s="3"/>
      <c r="CA108" s="2">
        <v>0</v>
      </c>
      <c r="CB108" s="3"/>
      <c r="CC108" s="2"/>
      <c r="CD108" s="3"/>
      <c r="CE108" s="2"/>
      <c r="CF108" s="3"/>
      <c r="CG108" s="4"/>
      <c r="CH108" s="3"/>
      <c r="CI108" s="2">
        <v>0</v>
      </c>
      <c r="CJ108" s="3"/>
      <c r="CK108" s="2">
        <v>0</v>
      </c>
      <c r="CL108" s="3"/>
      <c r="CM108" s="2">
        <f t="shared" si="13"/>
        <v>0</v>
      </c>
      <c r="CN108" s="3"/>
      <c r="CO108" s="4">
        <f t="shared" si="14"/>
        <v>0</v>
      </c>
      <c r="CP108" s="3"/>
      <c r="CQ108" s="2">
        <f>ROUND(G108+O108+W108+AE108+AM108+AU108+BC108+BK108+BS108+CA108+CI108,5)</f>
        <v>0</v>
      </c>
      <c r="CR108" s="3"/>
      <c r="CS108" s="2"/>
      <c r="CT108" s="3"/>
      <c r="CU108" s="2"/>
      <c r="CV108" s="3"/>
      <c r="CW108" s="4"/>
    </row>
    <row r="109" spans="1:101" x14ac:dyDescent="0.25">
      <c r="A109" s="1"/>
      <c r="B109" s="1"/>
      <c r="C109" s="1"/>
      <c r="D109" s="1"/>
      <c r="E109" s="1"/>
      <c r="F109" s="1" t="s">
        <v>120</v>
      </c>
      <c r="G109" s="2">
        <v>0</v>
      </c>
      <c r="H109" s="3"/>
      <c r="I109" s="2"/>
      <c r="J109" s="3"/>
      <c r="K109" s="2"/>
      <c r="L109" s="3"/>
      <c r="M109" s="4"/>
      <c r="N109" s="3"/>
      <c r="O109" s="2">
        <v>0</v>
      </c>
      <c r="P109" s="3"/>
      <c r="Q109" s="2"/>
      <c r="R109" s="3"/>
      <c r="S109" s="2"/>
      <c r="T109" s="3"/>
      <c r="U109" s="4"/>
      <c r="V109" s="3"/>
      <c r="W109" s="2">
        <v>0</v>
      </c>
      <c r="X109" s="3"/>
      <c r="Y109" s="2"/>
      <c r="Z109" s="3"/>
      <c r="AA109" s="2"/>
      <c r="AB109" s="3"/>
      <c r="AC109" s="4"/>
      <c r="AD109" s="3"/>
      <c r="AE109" s="2">
        <v>0</v>
      </c>
      <c r="AF109" s="3"/>
      <c r="AG109" s="2"/>
      <c r="AH109" s="3"/>
      <c r="AI109" s="2"/>
      <c r="AJ109" s="3"/>
      <c r="AK109" s="4"/>
      <c r="AL109" s="3"/>
      <c r="AM109" s="2">
        <v>0</v>
      </c>
      <c r="AN109" s="3"/>
      <c r="AO109" s="2"/>
      <c r="AP109" s="3"/>
      <c r="AQ109" s="2"/>
      <c r="AR109" s="3"/>
      <c r="AS109" s="4"/>
      <c r="AT109" s="3"/>
      <c r="AU109" s="2">
        <v>0</v>
      </c>
      <c r="AV109" s="3"/>
      <c r="AW109" s="2"/>
      <c r="AX109" s="3"/>
      <c r="AY109" s="2"/>
      <c r="AZ109" s="3"/>
      <c r="BA109" s="4"/>
      <c r="BB109" s="3"/>
      <c r="BC109" s="2">
        <v>0</v>
      </c>
      <c r="BD109" s="3"/>
      <c r="BE109" s="2"/>
      <c r="BF109" s="3"/>
      <c r="BG109" s="2"/>
      <c r="BH109" s="3"/>
      <c r="BI109" s="4"/>
      <c r="BJ109" s="3"/>
      <c r="BK109" s="2">
        <v>0</v>
      </c>
      <c r="BL109" s="3"/>
      <c r="BM109" s="2"/>
      <c r="BN109" s="3"/>
      <c r="BO109" s="2"/>
      <c r="BP109" s="3"/>
      <c r="BQ109" s="4"/>
      <c r="BR109" s="3"/>
      <c r="BS109" s="2">
        <v>0</v>
      </c>
      <c r="BT109" s="3"/>
      <c r="BU109" s="2"/>
      <c r="BV109" s="3"/>
      <c r="BW109" s="2"/>
      <c r="BX109" s="3"/>
      <c r="BY109" s="4"/>
      <c r="BZ109" s="3"/>
      <c r="CA109" s="2">
        <v>0</v>
      </c>
      <c r="CB109" s="3"/>
      <c r="CC109" s="2"/>
      <c r="CD109" s="3"/>
      <c r="CE109" s="2"/>
      <c r="CF109" s="3"/>
      <c r="CG109" s="4"/>
      <c r="CH109" s="3"/>
      <c r="CI109" s="2">
        <v>0</v>
      </c>
      <c r="CJ109" s="3"/>
      <c r="CK109" s="2">
        <v>0</v>
      </c>
      <c r="CL109" s="3"/>
      <c r="CM109" s="2">
        <f t="shared" si="13"/>
        <v>0</v>
      </c>
      <c r="CN109" s="3"/>
      <c r="CO109" s="4">
        <f t="shared" si="14"/>
        <v>0</v>
      </c>
      <c r="CP109" s="3"/>
      <c r="CQ109" s="2">
        <f>ROUND(G109+O109+W109+AE109+AM109+AU109+BC109+BK109+BS109+CA109+CI109,5)</f>
        <v>0</v>
      </c>
      <c r="CR109" s="3"/>
      <c r="CS109" s="2"/>
      <c r="CT109" s="3"/>
      <c r="CU109" s="2"/>
      <c r="CV109" s="3"/>
      <c r="CW109" s="4"/>
    </row>
    <row r="110" spans="1:101" ht="15.75" thickBot="1" x14ac:dyDescent="0.3">
      <c r="A110" s="1"/>
      <c r="B110" s="1"/>
      <c r="C110" s="1"/>
      <c r="D110" s="1"/>
      <c r="E110" s="1"/>
      <c r="F110" s="1" t="s">
        <v>121</v>
      </c>
      <c r="G110" s="5">
        <v>0</v>
      </c>
      <c r="H110" s="3"/>
      <c r="I110" s="5"/>
      <c r="J110" s="3"/>
      <c r="K110" s="5"/>
      <c r="L110" s="3"/>
      <c r="M110" s="6"/>
      <c r="N110" s="3"/>
      <c r="O110" s="5">
        <v>0</v>
      </c>
      <c r="P110" s="3"/>
      <c r="Q110" s="5"/>
      <c r="R110" s="3"/>
      <c r="S110" s="5"/>
      <c r="T110" s="3"/>
      <c r="U110" s="6"/>
      <c r="V110" s="3"/>
      <c r="W110" s="5">
        <v>0</v>
      </c>
      <c r="X110" s="3"/>
      <c r="Y110" s="5"/>
      <c r="Z110" s="3"/>
      <c r="AA110" s="5"/>
      <c r="AB110" s="3"/>
      <c r="AC110" s="6"/>
      <c r="AD110" s="3"/>
      <c r="AE110" s="5">
        <v>0</v>
      </c>
      <c r="AF110" s="3"/>
      <c r="AG110" s="5"/>
      <c r="AH110" s="3"/>
      <c r="AI110" s="5"/>
      <c r="AJ110" s="3"/>
      <c r="AK110" s="6"/>
      <c r="AL110" s="3"/>
      <c r="AM110" s="5">
        <v>0</v>
      </c>
      <c r="AN110" s="3"/>
      <c r="AO110" s="5"/>
      <c r="AP110" s="3"/>
      <c r="AQ110" s="5"/>
      <c r="AR110" s="3"/>
      <c r="AS110" s="6"/>
      <c r="AT110" s="3"/>
      <c r="AU110" s="5">
        <v>0</v>
      </c>
      <c r="AV110" s="3"/>
      <c r="AW110" s="5"/>
      <c r="AX110" s="3"/>
      <c r="AY110" s="5"/>
      <c r="AZ110" s="3"/>
      <c r="BA110" s="6"/>
      <c r="BB110" s="3"/>
      <c r="BC110" s="5">
        <v>0</v>
      </c>
      <c r="BD110" s="3"/>
      <c r="BE110" s="5"/>
      <c r="BF110" s="3"/>
      <c r="BG110" s="5"/>
      <c r="BH110" s="3"/>
      <c r="BI110" s="6"/>
      <c r="BJ110" s="3"/>
      <c r="BK110" s="5">
        <v>0</v>
      </c>
      <c r="BL110" s="3"/>
      <c r="BM110" s="5"/>
      <c r="BN110" s="3"/>
      <c r="BO110" s="5"/>
      <c r="BP110" s="3"/>
      <c r="BQ110" s="6"/>
      <c r="BR110" s="3"/>
      <c r="BS110" s="5">
        <v>0</v>
      </c>
      <c r="BT110" s="3"/>
      <c r="BU110" s="5"/>
      <c r="BV110" s="3"/>
      <c r="BW110" s="5"/>
      <c r="BX110" s="3"/>
      <c r="BY110" s="6"/>
      <c r="BZ110" s="3"/>
      <c r="CA110" s="5">
        <v>0</v>
      </c>
      <c r="CB110" s="3"/>
      <c r="CC110" s="5"/>
      <c r="CD110" s="3"/>
      <c r="CE110" s="5"/>
      <c r="CF110" s="3"/>
      <c r="CG110" s="6"/>
      <c r="CH110" s="3"/>
      <c r="CI110" s="5">
        <v>0</v>
      </c>
      <c r="CJ110" s="3"/>
      <c r="CK110" s="5">
        <v>0</v>
      </c>
      <c r="CL110" s="3"/>
      <c r="CM110" s="5">
        <f t="shared" si="13"/>
        <v>0</v>
      </c>
      <c r="CN110" s="3"/>
      <c r="CO110" s="6">
        <f t="shared" si="14"/>
        <v>0</v>
      </c>
      <c r="CP110" s="3"/>
      <c r="CQ110" s="5">
        <f>ROUND(G110+O110+W110+AE110+AM110+AU110+BC110+BK110+BS110+CA110+CI110,5)</f>
        <v>0</v>
      </c>
      <c r="CR110" s="3"/>
      <c r="CS110" s="5"/>
      <c r="CT110" s="3"/>
      <c r="CU110" s="5"/>
      <c r="CV110" s="3"/>
      <c r="CW110" s="6"/>
    </row>
    <row r="111" spans="1:101" x14ac:dyDescent="0.25">
      <c r="A111" s="1"/>
      <c r="B111" s="1"/>
      <c r="C111" s="1"/>
      <c r="D111" s="1"/>
      <c r="E111" s="1" t="s">
        <v>122</v>
      </c>
      <c r="F111" s="1"/>
      <c r="G111" s="2">
        <f>ROUND(SUM(G104:G110),5)</f>
        <v>0</v>
      </c>
      <c r="H111" s="3"/>
      <c r="I111" s="2">
        <f>ROUND(SUM(I104:I110),5)</f>
        <v>0</v>
      </c>
      <c r="J111" s="3"/>
      <c r="K111" s="2">
        <f>ROUND((G111-I111),5)</f>
        <v>0</v>
      </c>
      <c r="L111" s="3"/>
      <c r="M111" s="4">
        <f>ROUND(IF(I111=0, IF(G111=0, 0, 1), G111/I111),5)</f>
        <v>0</v>
      </c>
      <c r="N111" s="3"/>
      <c r="O111" s="2">
        <f>ROUND(SUM(O104:O110),5)</f>
        <v>0</v>
      </c>
      <c r="P111" s="3"/>
      <c r="Q111" s="2">
        <f>ROUND(SUM(Q104:Q110),5)</f>
        <v>0</v>
      </c>
      <c r="R111" s="3"/>
      <c r="S111" s="2">
        <f>ROUND((O111-Q111),5)</f>
        <v>0</v>
      </c>
      <c r="T111" s="3"/>
      <c r="U111" s="4">
        <f>ROUND(IF(Q111=0, IF(O111=0, 0, 1), O111/Q111),5)</f>
        <v>0</v>
      </c>
      <c r="V111" s="3"/>
      <c r="W111" s="2">
        <f>ROUND(SUM(W104:W110),5)</f>
        <v>2225</v>
      </c>
      <c r="X111" s="3"/>
      <c r="Y111" s="2">
        <f>ROUND(SUM(Y104:Y110),5)</f>
        <v>0</v>
      </c>
      <c r="Z111" s="3"/>
      <c r="AA111" s="2">
        <f>ROUND((W111-Y111),5)</f>
        <v>2225</v>
      </c>
      <c r="AB111" s="3"/>
      <c r="AC111" s="4">
        <f>ROUND(IF(Y111=0, IF(W111=0, 0, 1), W111/Y111),5)</f>
        <v>1</v>
      </c>
      <c r="AD111" s="3"/>
      <c r="AE111" s="2">
        <f>ROUND(SUM(AE104:AE110),5)</f>
        <v>0</v>
      </c>
      <c r="AF111" s="3"/>
      <c r="AG111" s="2">
        <f>ROUND(SUM(AG104:AG110),5)</f>
        <v>0</v>
      </c>
      <c r="AH111" s="3"/>
      <c r="AI111" s="2">
        <f>ROUND((AE111-AG111),5)</f>
        <v>0</v>
      </c>
      <c r="AJ111" s="3"/>
      <c r="AK111" s="4">
        <f>ROUND(IF(AG111=0, IF(AE111=0, 0, 1), AE111/AG111),5)</f>
        <v>0</v>
      </c>
      <c r="AL111" s="3"/>
      <c r="AM111" s="2">
        <f>ROUND(SUM(AM104:AM110),5)</f>
        <v>0</v>
      </c>
      <c r="AN111" s="3"/>
      <c r="AO111" s="2">
        <f>ROUND(SUM(AO104:AO110),5)</f>
        <v>0</v>
      </c>
      <c r="AP111" s="3"/>
      <c r="AQ111" s="2">
        <f>ROUND((AM111-AO111),5)</f>
        <v>0</v>
      </c>
      <c r="AR111" s="3"/>
      <c r="AS111" s="4">
        <f>ROUND(IF(AO111=0, IF(AM111=0, 0, 1), AM111/AO111),5)</f>
        <v>0</v>
      </c>
      <c r="AT111" s="3"/>
      <c r="AU111" s="2">
        <f>ROUND(SUM(AU104:AU110),5)</f>
        <v>0</v>
      </c>
      <c r="AV111" s="3"/>
      <c r="AW111" s="2">
        <f>ROUND(SUM(AW104:AW110),5)</f>
        <v>0</v>
      </c>
      <c r="AX111" s="3"/>
      <c r="AY111" s="2">
        <f>ROUND((AU111-AW111),5)</f>
        <v>0</v>
      </c>
      <c r="AZ111" s="3"/>
      <c r="BA111" s="4">
        <f>ROUND(IF(AW111=0, IF(AU111=0, 0, 1), AU111/AW111),5)</f>
        <v>0</v>
      </c>
      <c r="BB111" s="3"/>
      <c r="BC111" s="2">
        <f>ROUND(SUM(BC104:BC110),5)</f>
        <v>0</v>
      </c>
      <c r="BD111" s="3"/>
      <c r="BE111" s="2">
        <f>ROUND(SUM(BE104:BE110),5)</f>
        <v>0</v>
      </c>
      <c r="BF111" s="3"/>
      <c r="BG111" s="2">
        <f>ROUND((BC111-BE111),5)</f>
        <v>0</v>
      </c>
      <c r="BH111" s="3"/>
      <c r="BI111" s="4">
        <f>ROUND(IF(BE111=0, IF(BC111=0, 0, 1), BC111/BE111),5)</f>
        <v>0</v>
      </c>
      <c r="BJ111" s="3"/>
      <c r="BK111" s="2">
        <f>ROUND(SUM(BK104:BK110),5)</f>
        <v>0</v>
      </c>
      <c r="BL111" s="3"/>
      <c r="BM111" s="2">
        <f>ROUND(SUM(BM104:BM110),5)</f>
        <v>0</v>
      </c>
      <c r="BN111" s="3"/>
      <c r="BO111" s="2">
        <f>ROUND((BK111-BM111),5)</f>
        <v>0</v>
      </c>
      <c r="BP111" s="3"/>
      <c r="BQ111" s="4">
        <f>ROUND(IF(BM111=0, IF(BK111=0, 0, 1), BK111/BM111),5)</f>
        <v>0</v>
      </c>
      <c r="BR111" s="3"/>
      <c r="BS111" s="2">
        <f>ROUND(SUM(BS104:BS110),5)</f>
        <v>0</v>
      </c>
      <c r="BT111" s="3"/>
      <c r="BU111" s="2">
        <f>ROUND(SUM(BU104:BU110),5)</f>
        <v>0</v>
      </c>
      <c r="BV111" s="3"/>
      <c r="BW111" s="2">
        <f>ROUND((BS111-BU111),5)</f>
        <v>0</v>
      </c>
      <c r="BX111" s="3"/>
      <c r="BY111" s="4">
        <f>ROUND(IF(BU111=0, IF(BS111=0, 0, 1), BS111/BU111),5)</f>
        <v>0</v>
      </c>
      <c r="BZ111" s="3"/>
      <c r="CA111" s="2">
        <f>ROUND(SUM(CA104:CA110),5)</f>
        <v>0</v>
      </c>
      <c r="CB111" s="3"/>
      <c r="CC111" s="2">
        <f>ROUND(SUM(CC104:CC110),5)</f>
        <v>0</v>
      </c>
      <c r="CD111" s="3"/>
      <c r="CE111" s="2">
        <f>ROUND((CA111-CC111),5)</f>
        <v>0</v>
      </c>
      <c r="CF111" s="3"/>
      <c r="CG111" s="4">
        <f>ROUND(IF(CC111=0, IF(CA111=0, 0, 1), CA111/CC111),5)</f>
        <v>0</v>
      </c>
      <c r="CH111" s="3"/>
      <c r="CI111" s="2">
        <f>ROUND(SUM(CI104:CI110),5)</f>
        <v>0</v>
      </c>
      <c r="CJ111" s="3"/>
      <c r="CK111" s="2">
        <f>ROUND(SUM(CK104:CK110),5)</f>
        <v>1560</v>
      </c>
      <c r="CL111" s="3"/>
      <c r="CM111" s="2">
        <f t="shared" si="13"/>
        <v>-1560</v>
      </c>
      <c r="CN111" s="3"/>
      <c r="CO111" s="4">
        <f t="shared" si="14"/>
        <v>0</v>
      </c>
      <c r="CP111" s="3"/>
      <c r="CQ111" s="21">
        <v>3000</v>
      </c>
      <c r="CR111" s="3"/>
      <c r="CS111" s="2"/>
      <c r="CT111" s="3"/>
      <c r="CU111" s="2"/>
      <c r="CV111" s="3"/>
      <c r="CW111" s="4"/>
    </row>
    <row r="112" spans="1:101" x14ac:dyDescent="0.25">
      <c r="A112" s="1"/>
      <c r="B112" s="1"/>
      <c r="C112" s="1"/>
      <c r="D112" s="1"/>
      <c r="E112" s="1" t="s">
        <v>123</v>
      </c>
      <c r="F112" s="1"/>
      <c r="G112" s="2"/>
      <c r="H112" s="3"/>
      <c r="I112" s="2"/>
      <c r="J112" s="3"/>
      <c r="K112" s="2"/>
      <c r="L112" s="3"/>
      <c r="M112" s="4"/>
      <c r="N112" s="3"/>
      <c r="O112" s="2"/>
      <c r="P112" s="3"/>
      <c r="Q112" s="2"/>
      <c r="R112" s="3"/>
      <c r="S112" s="2"/>
      <c r="T112" s="3"/>
      <c r="U112" s="4"/>
      <c r="V112" s="3"/>
      <c r="W112" s="2"/>
      <c r="X112" s="3"/>
      <c r="Y112" s="2"/>
      <c r="Z112" s="3"/>
      <c r="AA112" s="2"/>
      <c r="AB112" s="3"/>
      <c r="AC112" s="4"/>
      <c r="AD112" s="3"/>
      <c r="AE112" s="2"/>
      <c r="AF112" s="3"/>
      <c r="AG112" s="2"/>
      <c r="AH112" s="3"/>
      <c r="AI112" s="2"/>
      <c r="AJ112" s="3"/>
      <c r="AK112" s="4"/>
      <c r="AL112" s="3"/>
      <c r="AM112" s="2"/>
      <c r="AN112" s="3"/>
      <c r="AO112" s="2"/>
      <c r="AP112" s="3"/>
      <c r="AQ112" s="2"/>
      <c r="AR112" s="3"/>
      <c r="AS112" s="4"/>
      <c r="AT112" s="3"/>
      <c r="AU112" s="2"/>
      <c r="AV112" s="3"/>
      <c r="AW112" s="2"/>
      <c r="AX112" s="3"/>
      <c r="AY112" s="2"/>
      <c r="AZ112" s="3"/>
      <c r="BA112" s="4"/>
      <c r="BB112" s="3"/>
      <c r="BC112" s="2"/>
      <c r="BD112" s="3"/>
      <c r="BE112" s="2"/>
      <c r="BF112" s="3"/>
      <c r="BG112" s="2"/>
      <c r="BH112" s="3"/>
      <c r="BI112" s="4"/>
      <c r="BJ112" s="3"/>
      <c r="BK112" s="2"/>
      <c r="BL112" s="3"/>
      <c r="BM112" s="2"/>
      <c r="BN112" s="3"/>
      <c r="BO112" s="2"/>
      <c r="BP112" s="3"/>
      <c r="BQ112" s="4"/>
      <c r="BR112" s="3"/>
      <c r="BS112" s="2"/>
      <c r="BT112" s="3"/>
      <c r="BU112" s="2"/>
      <c r="BV112" s="3"/>
      <c r="BW112" s="2"/>
      <c r="BX112" s="3"/>
      <c r="BY112" s="4"/>
      <c r="BZ112" s="3"/>
      <c r="CA112" s="2"/>
      <c r="CB112" s="3"/>
      <c r="CC112" s="2"/>
      <c r="CD112" s="3"/>
      <c r="CE112" s="2"/>
      <c r="CF112" s="3"/>
      <c r="CG112" s="4"/>
      <c r="CH112" s="3"/>
      <c r="CI112" s="2"/>
      <c r="CJ112" s="3"/>
      <c r="CK112" s="2"/>
      <c r="CL112" s="3"/>
      <c r="CM112" s="2"/>
      <c r="CN112" s="3"/>
      <c r="CO112" s="4"/>
      <c r="CP112" s="3"/>
      <c r="CQ112" s="2"/>
      <c r="CR112" s="3"/>
      <c r="CS112" s="2"/>
      <c r="CT112" s="3"/>
      <c r="CU112" s="2"/>
      <c r="CV112" s="3"/>
      <c r="CW112" s="4"/>
    </row>
    <row r="113" spans="1:101" x14ac:dyDescent="0.25">
      <c r="A113" s="1"/>
      <c r="B113" s="1"/>
      <c r="C113" s="1"/>
      <c r="D113" s="1"/>
      <c r="E113" s="1"/>
      <c r="F113" s="1" t="s">
        <v>124</v>
      </c>
      <c r="G113" s="2">
        <v>120.48</v>
      </c>
      <c r="H113" s="3"/>
      <c r="I113" s="2">
        <v>43.71</v>
      </c>
      <c r="J113" s="3"/>
      <c r="K113" s="2">
        <f>ROUND((G113-I113),5)</f>
        <v>76.77</v>
      </c>
      <c r="L113" s="3"/>
      <c r="M113" s="4">
        <f>ROUND(IF(I113=0, IF(G113=0, 0, 1), G113/I113),5)</f>
        <v>2.7563499999999999</v>
      </c>
      <c r="N113" s="3"/>
      <c r="O113" s="2">
        <v>0</v>
      </c>
      <c r="P113" s="3"/>
      <c r="Q113" s="2">
        <v>0</v>
      </c>
      <c r="R113" s="3"/>
      <c r="S113" s="2">
        <f>ROUND((O113-Q113),5)</f>
        <v>0</v>
      </c>
      <c r="T113" s="3"/>
      <c r="U113" s="4">
        <f>ROUND(IF(Q113=0, IF(O113=0, 0, 1), O113/Q113),5)</f>
        <v>0</v>
      </c>
      <c r="V113" s="3"/>
      <c r="W113" s="2">
        <v>0</v>
      </c>
      <c r="X113" s="3"/>
      <c r="Y113" s="2">
        <v>0</v>
      </c>
      <c r="Z113" s="3"/>
      <c r="AA113" s="2">
        <f>ROUND((W113-Y113),5)</f>
        <v>0</v>
      </c>
      <c r="AB113" s="3"/>
      <c r="AC113" s="4">
        <f>ROUND(IF(Y113=0, IF(W113=0, 0, 1), W113/Y113),5)</f>
        <v>0</v>
      </c>
      <c r="AD113" s="3"/>
      <c r="AE113" s="2">
        <v>1016.3</v>
      </c>
      <c r="AF113" s="3"/>
      <c r="AG113" s="2">
        <v>1092.92</v>
      </c>
      <c r="AH113" s="3"/>
      <c r="AI113" s="2">
        <f>ROUND((AE113-AG113),5)</f>
        <v>-76.62</v>
      </c>
      <c r="AJ113" s="3"/>
      <c r="AK113" s="4">
        <f>ROUND(IF(AG113=0, IF(AE113=0, 0, 1), AE113/AG113),5)</f>
        <v>0.92988999999999999</v>
      </c>
      <c r="AL113" s="3"/>
      <c r="AM113" s="2">
        <v>1127.68</v>
      </c>
      <c r="AN113" s="3"/>
      <c r="AO113" s="2">
        <v>1030.26</v>
      </c>
      <c r="AP113" s="3"/>
      <c r="AQ113" s="2">
        <f>ROUND((AM113-AO113),5)</f>
        <v>97.42</v>
      </c>
      <c r="AR113" s="3"/>
      <c r="AS113" s="4">
        <f>ROUND(IF(AO113=0, IF(AM113=0, 0, 1), AM113/AO113),5)</f>
        <v>1.09456</v>
      </c>
      <c r="AT113" s="3"/>
      <c r="AU113" s="2">
        <v>47.97</v>
      </c>
      <c r="AV113" s="3"/>
      <c r="AW113" s="2">
        <v>49.74</v>
      </c>
      <c r="AX113" s="3"/>
      <c r="AY113" s="2">
        <f>ROUND((AU113-AW113),5)</f>
        <v>-1.77</v>
      </c>
      <c r="AZ113" s="3"/>
      <c r="BA113" s="4">
        <f>ROUND(IF(AW113=0, IF(AU113=0, 0, 1), AU113/AW113),5)</f>
        <v>0.96440999999999999</v>
      </c>
      <c r="BB113" s="3"/>
      <c r="BC113" s="2">
        <v>145</v>
      </c>
      <c r="BD113" s="3"/>
      <c r="BE113" s="2">
        <v>137.84</v>
      </c>
      <c r="BF113" s="3"/>
      <c r="BG113" s="2">
        <f>ROUND((BC113-BE113),5)</f>
        <v>7.16</v>
      </c>
      <c r="BH113" s="3"/>
      <c r="BI113" s="4">
        <f>ROUND(IF(BE113=0, IF(BC113=0, 0, 1), BC113/BE113),5)</f>
        <v>1.0519400000000001</v>
      </c>
      <c r="BJ113" s="3"/>
      <c r="BK113" s="2">
        <v>30.05</v>
      </c>
      <c r="BL113" s="3"/>
      <c r="BM113" s="2">
        <v>19.87</v>
      </c>
      <c r="BN113" s="3"/>
      <c r="BO113" s="2">
        <f>ROUND((BK113-BM113),5)</f>
        <v>10.18</v>
      </c>
      <c r="BP113" s="3"/>
      <c r="BQ113" s="4">
        <f>ROUND(IF(BM113=0, IF(BK113=0, 0, 1), BK113/BM113),5)</f>
        <v>1.51233</v>
      </c>
      <c r="BR113" s="3"/>
      <c r="BS113" s="2">
        <v>40.69</v>
      </c>
      <c r="BT113" s="3"/>
      <c r="BU113" s="2">
        <v>6.94</v>
      </c>
      <c r="BV113" s="3"/>
      <c r="BW113" s="2">
        <f>ROUND((BS113-BU113),5)</f>
        <v>33.75</v>
      </c>
      <c r="BX113" s="3"/>
      <c r="BY113" s="4">
        <f>ROUND(IF(BU113=0, IF(BS113=0, 0, 1), BS113/BU113),5)</f>
        <v>5.8631099999999998</v>
      </c>
      <c r="BZ113" s="3"/>
      <c r="CA113" s="2">
        <v>10.210000000000001</v>
      </c>
      <c r="CB113" s="3"/>
      <c r="CC113" s="2">
        <v>0</v>
      </c>
      <c r="CD113" s="3"/>
      <c r="CE113" s="2">
        <f>ROUND((CA113-CC113),5)</f>
        <v>10.210000000000001</v>
      </c>
      <c r="CF113" s="3"/>
      <c r="CG113" s="4">
        <f>ROUND(IF(CC113=0, IF(CA113=0, 0, 1), CA113/CC113),5)</f>
        <v>1</v>
      </c>
      <c r="CH113" s="3"/>
      <c r="CI113" s="2">
        <v>0</v>
      </c>
      <c r="CJ113" s="3"/>
      <c r="CK113" s="2">
        <v>0</v>
      </c>
      <c r="CL113" s="3"/>
      <c r="CM113" s="2">
        <f t="shared" ref="CM113:CM121" si="15">ROUND((CI113-CK113),5)</f>
        <v>0</v>
      </c>
      <c r="CN113" s="3"/>
      <c r="CO113" s="4">
        <f t="shared" ref="CO113:CO121" si="16">ROUND(IF(CK113=0, IF(CI113=0, 0, 1), CI113/CK113),5)</f>
        <v>0</v>
      </c>
      <c r="CP113" s="3"/>
      <c r="CQ113" s="2">
        <v>2600</v>
      </c>
      <c r="CR113" s="3"/>
      <c r="CS113" s="2"/>
      <c r="CT113" s="3"/>
      <c r="CU113" s="2"/>
      <c r="CV113" s="3"/>
      <c r="CW113" s="4"/>
    </row>
    <row r="114" spans="1:101" x14ac:dyDescent="0.25">
      <c r="A114" s="1"/>
      <c r="B114" s="1"/>
      <c r="C114" s="1"/>
      <c r="D114" s="1"/>
      <c r="E114" s="1"/>
      <c r="F114" s="1" t="s">
        <v>125</v>
      </c>
      <c r="G114" s="2">
        <v>0</v>
      </c>
      <c r="H114" s="3"/>
      <c r="I114" s="2"/>
      <c r="J114" s="3"/>
      <c r="K114" s="2"/>
      <c r="L114" s="3"/>
      <c r="M114" s="4"/>
      <c r="N114" s="3"/>
      <c r="O114" s="2">
        <v>0</v>
      </c>
      <c r="P114" s="3"/>
      <c r="Q114" s="2"/>
      <c r="R114" s="3"/>
      <c r="S114" s="2"/>
      <c r="T114" s="3"/>
      <c r="U114" s="4"/>
      <c r="V114" s="3"/>
      <c r="W114" s="2">
        <v>0</v>
      </c>
      <c r="X114" s="3"/>
      <c r="Y114" s="2"/>
      <c r="Z114" s="3"/>
      <c r="AA114" s="2"/>
      <c r="AB114" s="3"/>
      <c r="AC114" s="4"/>
      <c r="AD114" s="3"/>
      <c r="AE114" s="2">
        <v>70.14</v>
      </c>
      <c r="AF114" s="3"/>
      <c r="AG114" s="2"/>
      <c r="AH114" s="3"/>
      <c r="AI114" s="2"/>
      <c r="AJ114" s="3"/>
      <c r="AK114" s="4"/>
      <c r="AL114" s="3"/>
      <c r="AM114" s="2">
        <v>0</v>
      </c>
      <c r="AN114" s="3"/>
      <c r="AO114" s="2"/>
      <c r="AP114" s="3"/>
      <c r="AQ114" s="2"/>
      <c r="AR114" s="3"/>
      <c r="AS114" s="4"/>
      <c r="AT114" s="3"/>
      <c r="AU114" s="2">
        <v>-71.17</v>
      </c>
      <c r="AV114" s="3"/>
      <c r="AW114" s="2"/>
      <c r="AX114" s="3"/>
      <c r="AY114" s="2"/>
      <c r="AZ114" s="3"/>
      <c r="BA114" s="4"/>
      <c r="BB114" s="3"/>
      <c r="BC114" s="2">
        <v>-294.08999999999997</v>
      </c>
      <c r="BD114" s="3"/>
      <c r="BE114" s="2"/>
      <c r="BF114" s="3"/>
      <c r="BG114" s="2"/>
      <c r="BH114" s="3"/>
      <c r="BI114" s="4"/>
      <c r="BJ114" s="3"/>
      <c r="BK114" s="2">
        <v>0</v>
      </c>
      <c r="BL114" s="3"/>
      <c r="BM114" s="2"/>
      <c r="BN114" s="3"/>
      <c r="BO114" s="2"/>
      <c r="BP114" s="3"/>
      <c r="BQ114" s="4"/>
      <c r="BR114" s="3"/>
      <c r="BS114" s="2">
        <v>0</v>
      </c>
      <c r="BT114" s="3"/>
      <c r="BU114" s="2"/>
      <c r="BV114" s="3"/>
      <c r="BW114" s="2"/>
      <c r="BX114" s="3"/>
      <c r="BY114" s="4"/>
      <c r="BZ114" s="3"/>
      <c r="CA114" s="2">
        <v>56.45</v>
      </c>
      <c r="CB114" s="3"/>
      <c r="CC114" s="2"/>
      <c r="CD114" s="3"/>
      <c r="CE114" s="2"/>
      <c r="CF114" s="3"/>
      <c r="CG114" s="4"/>
      <c r="CH114" s="3"/>
      <c r="CI114" s="2">
        <v>0</v>
      </c>
      <c r="CJ114" s="3"/>
      <c r="CK114" s="2">
        <v>0</v>
      </c>
      <c r="CL114" s="3"/>
      <c r="CM114" s="2">
        <f t="shared" si="15"/>
        <v>0</v>
      </c>
      <c r="CN114" s="3"/>
      <c r="CO114" s="4">
        <f t="shared" si="16"/>
        <v>0</v>
      </c>
      <c r="CP114" s="3"/>
      <c r="CQ114" s="2">
        <v>250</v>
      </c>
      <c r="CR114" s="3"/>
      <c r="CS114" s="2"/>
      <c r="CT114" s="3"/>
      <c r="CU114" s="2"/>
      <c r="CV114" s="3"/>
      <c r="CW114" s="4"/>
    </row>
    <row r="115" spans="1:101" x14ac:dyDescent="0.25">
      <c r="A115" s="1"/>
      <c r="B115" s="1"/>
      <c r="C115" s="1"/>
      <c r="D115" s="1"/>
      <c r="E115" s="1"/>
      <c r="F115" s="1" t="s">
        <v>126</v>
      </c>
      <c r="G115" s="2">
        <v>2890.16</v>
      </c>
      <c r="H115" s="3"/>
      <c r="I115" s="2">
        <v>0</v>
      </c>
      <c r="J115" s="3"/>
      <c r="K115" s="2">
        <f>ROUND((G115-I115),5)</f>
        <v>2890.16</v>
      </c>
      <c r="L115" s="3"/>
      <c r="M115" s="4">
        <f>ROUND(IF(I115=0, IF(G115=0, 0, 1), G115/I115),5)</f>
        <v>1</v>
      </c>
      <c r="N115" s="3"/>
      <c r="O115" s="2">
        <v>0</v>
      </c>
      <c r="P115" s="3"/>
      <c r="Q115" s="2">
        <v>0</v>
      </c>
      <c r="R115" s="3"/>
      <c r="S115" s="2">
        <f>ROUND((O115-Q115),5)</f>
        <v>0</v>
      </c>
      <c r="T115" s="3"/>
      <c r="U115" s="4">
        <f>ROUND(IF(Q115=0, IF(O115=0, 0, 1), O115/Q115),5)</f>
        <v>0</v>
      </c>
      <c r="V115" s="3"/>
      <c r="W115" s="2">
        <v>0</v>
      </c>
      <c r="X115" s="3"/>
      <c r="Y115" s="2">
        <v>113.07</v>
      </c>
      <c r="Z115" s="3"/>
      <c r="AA115" s="2">
        <f>ROUND((W115-Y115),5)</f>
        <v>-113.07</v>
      </c>
      <c r="AB115" s="3"/>
      <c r="AC115" s="4">
        <f>ROUND(IF(Y115=0, IF(W115=0, 0, 1), W115/Y115),5)</f>
        <v>0</v>
      </c>
      <c r="AD115" s="3"/>
      <c r="AE115" s="2">
        <v>2089.35</v>
      </c>
      <c r="AF115" s="3"/>
      <c r="AG115" s="2">
        <v>0</v>
      </c>
      <c r="AH115" s="3"/>
      <c r="AI115" s="2">
        <f>ROUND((AE115-AG115),5)</f>
        <v>2089.35</v>
      </c>
      <c r="AJ115" s="3"/>
      <c r="AK115" s="4">
        <f>ROUND(IF(AG115=0, IF(AE115=0, 0, 1), AE115/AG115),5)</f>
        <v>1</v>
      </c>
      <c r="AL115" s="3"/>
      <c r="AM115" s="2">
        <v>0</v>
      </c>
      <c r="AN115" s="3"/>
      <c r="AO115" s="2">
        <v>0</v>
      </c>
      <c r="AP115" s="3"/>
      <c r="AQ115" s="2">
        <f>ROUND((AM115-AO115),5)</f>
        <v>0</v>
      </c>
      <c r="AR115" s="3"/>
      <c r="AS115" s="4">
        <f>ROUND(IF(AO115=0, IF(AM115=0, 0, 1), AM115/AO115),5)</f>
        <v>0</v>
      </c>
      <c r="AT115" s="3"/>
      <c r="AU115" s="2">
        <v>0</v>
      </c>
      <c r="AV115" s="3"/>
      <c r="AW115" s="2">
        <v>0</v>
      </c>
      <c r="AX115" s="3"/>
      <c r="AY115" s="2">
        <f>ROUND((AU115-AW115),5)</f>
        <v>0</v>
      </c>
      <c r="AZ115" s="3"/>
      <c r="BA115" s="4">
        <f>ROUND(IF(AW115=0, IF(AU115=0, 0, 1), AU115/AW115),5)</f>
        <v>0</v>
      </c>
      <c r="BB115" s="3"/>
      <c r="BC115" s="2">
        <v>2688.58</v>
      </c>
      <c r="BD115" s="3"/>
      <c r="BE115" s="2">
        <v>0</v>
      </c>
      <c r="BF115" s="3"/>
      <c r="BG115" s="2">
        <f>ROUND((BC115-BE115),5)</f>
        <v>2688.58</v>
      </c>
      <c r="BH115" s="3"/>
      <c r="BI115" s="4">
        <f>ROUND(IF(BE115=0, IF(BC115=0, 0, 1), BC115/BE115),5)</f>
        <v>1</v>
      </c>
      <c r="BJ115" s="3"/>
      <c r="BK115" s="2">
        <v>0</v>
      </c>
      <c r="BL115" s="3"/>
      <c r="BM115" s="2">
        <v>0</v>
      </c>
      <c r="BN115" s="3"/>
      <c r="BO115" s="2">
        <f>ROUND((BK115-BM115),5)</f>
        <v>0</v>
      </c>
      <c r="BP115" s="3"/>
      <c r="BQ115" s="4">
        <f>ROUND(IF(BM115=0, IF(BK115=0, 0, 1), BK115/BM115),5)</f>
        <v>0</v>
      </c>
      <c r="BR115" s="3"/>
      <c r="BS115" s="2">
        <v>0</v>
      </c>
      <c r="BT115" s="3"/>
      <c r="BU115" s="2">
        <v>0</v>
      </c>
      <c r="BV115" s="3"/>
      <c r="BW115" s="2">
        <f>ROUND((BS115-BU115),5)</f>
        <v>0</v>
      </c>
      <c r="BX115" s="3"/>
      <c r="BY115" s="4">
        <f>ROUND(IF(BU115=0, IF(BS115=0, 0, 1), BS115/BU115),5)</f>
        <v>0</v>
      </c>
      <c r="BZ115" s="3"/>
      <c r="CA115" s="2">
        <v>0</v>
      </c>
      <c r="CB115" s="3"/>
      <c r="CC115" s="2">
        <v>0</v>
      </c>
      <c r="CD115" s="3"/>
      <c r="CE115" s="2">
        <f>ROUND((CA115-CC115),5)</f>
        <v>0</v>
      </c>
      <c r="CF115" s="3"/>
      <c r="CG115" s="4">
        <f>ROUND(IF(CC115=0, IF(CA115=0, 0, 1), CA115/CC115),5)</f>
        <v>0</v>
      </c>
      <c r="CH115" s="3"/>
      <c r="CI115" s="2">
        <v>2266.48</v>
      </c>
      <c r="CJ115" s="3"/>
      <c r="CK115" s="2">
        <v>0</v>
      </c>
      <c r="CL115" s="3"/>
      <c r="CM115" s="2">
        <f t="shared" si="15"/>
        <v>2266.48</v>
      </c>
      <c r="CN115" s="3"/>
      <c r="CO115" s="4">
        <f t="shared" si="16"/>
        <v>1</v>
      </c>
      <c r="CP115" s="3"/>
      <c r="CQ115" s="2">
        <v>10000</v>
      </c>
      <c r="CR115" s="3"/>
      <c r="CS115" s="2"/>
      <c r="CT115" s="3"/>
      <c r="CU115" s="2"/>
      <c r="CV115" s="3"/>
      <c r="CW115" s="4"/>
    </row>
    <row r="116" spans="1:101" x14ac:dyDescent="0.25">
      <c r="A116" s="1"/>
      <c r="B116" s="1"/>
      <c r="C116" s="1"/>
      <c r="D116" s="1"/>
      <c r="E116" s="1"/>
      <c r="F116" s="1" t="s">
        <v>127</v>
      </c>
      <c r="G116" s="2">
        <v>0</v>
      </c>
      <c r="H116" s="3"/>
      <c r="I116" s="2">
        <v>0</v>
      </c>
      <c r="J116" s="3"/>
      <c r="K116" s="2">
        <f>ROUND((G116-I116),5)</f>
        <v>0</v>
      </c>
      <c r="L116" s="3"/>
      <c r="M116" s="4">
        <f>ROUND(IF(I116=0, IF(G116=0, 0, 1), G116/I116),5)</f>
        <v>0</v>
      </c>
      <c r="N116" s="3"/>
      <c r="O116" s="2">
        <v>0</v>
      </c>
      <c r="P116" s="3"/>
      <c r="Q116" s="2">
        <v>0</v>
      </c>
      <c r="R116" s="3"/>
      <c r="S116" s="2">
        <f>ROUND((O116-Q116),5)</f>
        <v>0</v>
      </c>
      <c r="T116" s="3"/>
      <c r="U116" s="4">
        <f>ROUND(IF(Q116=0, IF(O116=0, 0, 1), O116/Q116),5)</f>
        <v>0</v>
      </c>
      <c r="V116" s="3"/>
      <c r="W116" s="2">
        <v>361.8</v>
      </c>
      <c r="X116" s="3"/>
      <c r="Y116" s="2">
        <v>0</v>
      </c>
      <c r="Z116" s="3"/>
      <c r="AA116" s="2">
        <f>ROUND((W116-Y116),5)</f>
        <v>361.8</v>
      </c>
      <c r="AB116" s="3"/>
      <c r="AC116" s="4">
        <f>ROUND(IF(Y116=0, IF(W116=0, 0, 1), W116/Y116),5)</f>
        <v>1</v>
      </c>
      <c r="AD116" s="3"/>
      <c r="AE116" s="2">
        <v>0</v>
      </c>
      <c r="AF116" s="3"/>
      <c r="AG116" s="2">
        <v>0</v>
      </c>
      <c r="AH116" s="3"/>
      <c r="AI116" s="2">
        <f>ROUND((AE116-AG116),5)</f>
        <v>0</v>
      </c>
      <c r="AJ116" s="3"/>
      <c r="AK116" s="4">
        <f>ROUND(IF(AG116=0, IF(AE116=0, 0, 1), AE116/AG116),5)</f>
        <v>0</v>
      </c>
      <c r="AL116" s="3"/>
      <c r="AM116" s="2">
        <v>0</v>
      </c>
      <c r="AN116" s="3"/>
      <c r="AO116" s="2">
        <v>0</v>
      </c>
      <c r="AP116" s="3"/>
      <c r="AQ116" s="2">
        <f>ROUND((AM116-AO116),5)</f>
        <v>0</v>
      </c>
      <c r="AR116" s="3"/>
      <c r="AS116" s="4">
        <f>ROUND(IF(AO116=0, IF(AM116=0, 0, 1), AM116/AO116),5)</f>
        <v>0</v>
      </c>
      <c r="AT116" s="3"/>
      <c r="AU116" s="2">
        <v>0</v>
      </c>
      <c r="AV116" s="3"/>
      <c r="AW116" s="2">
        <v>0</v>
      </c>
      <c r="AX116" s="3"/>
      <c r="AY116" s="2">
        <f>ROUND((AU116-AW116),5)</f>
        <v>0</v>
      </c>
      <c r="AZ116" s="3"/>
      <c r="BA116" s="4">
        <f>ROUND(IF(AW116=0, IF(AU116=0, 0, 1), AU116/AW116),5)</f>
        <v>0</v>
      </c>
      <c r="BB116" s="3"/>
      <c r="BC116" s="2">
        <v>0</v>
      </c>
      <c r="BD116" s="3"/>
      <c r="BE116" s="2">
        <v>0</v>
      </c>
      <c r="BF116" s="3"/>
      <c r="BG116" s="2">
        <f>ROUND((BC116-BE116),5)</f>
        <v>0</v>
      </c>
      <c r="BH116" s="3"/>
      <c r="BI116" s="4">
        <f>ROUND(IF(BE116=0, IF(BC116=0, 0, 1), BC116/BE116),5)</f>
        <v>0</v>
      </c>
      <c r="BJ116" s="3"/>
      <c r="BK116" s="2">
        <v>0</v>
      </c>
      <c r="BL116" s="3"/>
      <c r="BM116" s="2">
        <v>0</v>
      </c>
      <c r="BN116" s="3"/>
      <c r="BO116" s="2">
        <f>ROUND((BK116-BM116),5)</f>
        <v>0</v>
      </c>
      <c r="BP116" s="3"/>
      <c r="BQ116" s="4">
        <f>ROUND(IF(BM116=0, IF(BK116=0, 0, 1), BK116/BM116),5)</f>
        <v>0</v>
      </c>
      <c r="BR116" s="3"/>
      <c r="BS116" s="2">
        <v>0</v>
      </c>
      <c r="BT116" s="3"/>
      <c r="BU116" s="2">
        <v>0</v>
      </c>
      <c r="BV116" s="3"/>
      <c r="BW116" s="2">
        <f>ROUND((BS116-BU116),5)</f>
        <v>0</v>
      </c>
      <c r="BX116" s="3"/>
      <c r="BY116" s="4">
        <f>ROUND(IF(BU116=0, IF(BS116=0, 0, 1), BS116/BU116),5)</f>
        <v>0</v>
      </c>
      <c r="BZ116" s="3"/>
      <c r="CA116" s="2">
        <v>0</v>
      </c>
      <c r="CB116" s="3"/>
      <c r="CC116" s="2">
        <v>0</v>
      </c>
      <c r="CD116" s="3"/>
      <c r="CE116" s="2">
        <f>ROUND((CA116-CC116),5)</f>
        <v>0</v>
      </c>
      <c r="CF116" s="3"/>
      <c r="CG116" s="4">
        <f>ROUND(IF(CC116=0, IF(CA116=0, 0, 1), CA116/CC116),5)</f>
        <v>0</v>
      </c>
      <c r="CH116" s="3"/>
      <c r="CI116" s="2">
        <v>0</v>
      </c>
      <c r="CJ116" s="3"/>
      <c r="CK116" s="2">
        <v>0</v>
      </c>
      <c r="CL116" s="3"/>
      <c r="CM116" s="2">
        <f t="shared" si="15"/>
        <v>0</v>
      </c>
      <c r="CN116" s="3"/>
      <c r="CO116" s="4">
        <f t="shared" si="16"/>
        <v>0</v>
      </c>
      <c r="CP116" s="3"/>
      <c r="CQ116" s="2">
        <v>375</v>
      </c>
      <c r="CR116" s="3"/>
      <c r="CS116" s="2"/>
      <c r="CT116" s="3"/>
      <c r="CU116" s="2"/>
      <c r="CV116" s="3"/>
      <c r="CW116" s="4"/>
    </row>
    <row r="117" spans="1:101" x14ac:dyDescent="0.25">
      <c r="A117" s="1"/>
      <c r="B117" s="1"/>
      <c r="C117" s="1"/>
      <c r="D117" s="1"/>
      <c r="E117" s="1"/>
      <c r="F117" s="1" t="s">
        <v>128</v>
      </c>
      <c r="G117" s="2">
        <v>0</v>
      </c>
      <c r="H117" s="3"/>
      <c r="I117" s="2">
        <v>0</v>
      </c>
      <c r="J117" s="3"/>
      <c r="K117" s="2">
        <f>ROUND((G117-I117),5)</f>
        <v>0</v>
      </c>
      <c r="L117" s="3"/>
      <c r="M117" s="4">
        <f>ROUND(IF(I117=0, IF(G117=0, 0, 1), G117/I117),5)</f>
        <v>0</v>
      </c>
      <c r="N117" s="3"/>
      <c r="O117" s="2">
        <v>0</v>
      </c>
      <c r="P117" s="3"/>
      <c r="Q117" s="2">
        <v>0</v>
      </c>
      <c r="R117" s="3"/>
      <c r="S117" s="2">
        <f>ROUND((O117-Q117),5)</f>
        <v>0</v>
      </c>
      <c r="T117" s="3"/>
      <c r="U117" s="4">
        <f>ROUND(IF(Q117=0, IF(O117=0, 0, 1), O117/Q117),5)</f>
        <v>0</v>
      </c>
      <c r="V117" s="3"/>
      <c r="W117" s="2">
        <v>116.6</v>
      </c>
      <c r="X117" s="3"/>
      <c r="Y117" s="2">
        <v>0</v>
      </c>
      <c r="Z117" s="3"/>
      <c r="AA117" s="2">
        <f>ROUND((W117-Y117),5)</f>
        <v>116.6</v>
      </c>
      <c r="AB117" s="3"/>
      <c r="AC117" s="4">
        <f>ROUND(IF(Y117=0, IF(W117=0, 0, 1), W117/Y117),5)</f>
        <v>1</v>
      </c>
      <c r="AD117" s="3"/>
      <c r="AE117" s="2">
        <v>0</v>
      </c>
      <c r="AF117" s="3"/>
      <c r="AG117" s="2">
        <v>111.98</v>
      </c>
      <c r="AH117" s="3"/>
      <c r="AI117" s="2">
        <f>ROUND((AE117-AG117),5)</f>
        <v>-111.98</v>
      </c>
      <c r="AJ117" s="3"/>
      <c r="AK117" s="4">
        <f>ROUND(IF(AG117=0, IF(AE117=0, 0, 1), AE117/AG117),5)</f>
        <v>0</v>
      </c>
      <c r="AL117" s="3"/>
      <c r="AM117" s="2">
        <v>0</v>
      </c>
      <c r="AN117" s="3"/>
      <c r="AO117" s="2">
        <v>0</v>
      </c>
      <c r="AP117" s="3"/>
      <c r="AQ117" s="2">
        <f>ROUND((AM117-AO117),5)</f>
        <v>0</v>
      </c>
      <c r="AR117" s="3"/>
      <c r="AS117" s="4">
        <f>ROUND(IF(AO117=0, IF(AM117=0, 0, 1), AM117/AO117),5)</f>
        <v>0</v>
      </c>
      <c r="AT117" s="3"/>
      <c r="AU117" s="2">
        <v>0</v>
      </c>
      <c r="AV117" s="3"/>
      <c r="AW117" s="2">
        <v>0</v>
      </c>
      <c r="AX117" s="3"/>
      <c r="AY117" s="2">
        <f>ROUND((AU117-AW117),5)</f>
        <v>0</v>
      </c>
      <c r="AZ117" s="3"/>
      <c r="BA117" s="4">
        <f>ROUND(IF(AW117=0, IF(AU117=0, 0, 1), AU117/AW117),5)</f>
        <v>0</v>
      </c>
      <c r="BB117" s="3"/>
      <c r="BC117" s="2">
        <v>0</v>
      </c>
      <c r="BD117" s="3"/>
      <c r="BE117" s="2">
        <v>0</v>
      </c>
      <c r="BF117" s="3"/>
      <c r="BG117" s="2">
        <f>ROUND((BC117-BE117),5)</f>
        <v>0</v>
      </c>
      <c r="BH117" s="3"/>
      <c r="BI117" s="4">
        <f>ROUND(IF(BE117=0, IF(BC117=0, 0, 1), BC117/BE117),5)</f>
        <v>0</v>
      </c>
      <c r="BJ117" s="3"/>
      <c r="BK117" s="2">
        <v>0</v>
      </c>
      <c r="BL117" s="3"/>
      <c r="BM117" s="2">
        <v>0</v>
      </c>
      <c r="BN117" s="3"/>
      <c r="BO117" s="2">
        <f>ROUND((BK117-BM117),5)</f>
        <v>0</v>
      </c>
      <c r="BP117" s="3"/>
      <c r="BQ117" s="4">
        <f>ROUND(IF(BM117=0, IF(BK117=0, 0, 1), BK117/BM117),5)</f>
        <v>0</v>
      </c>
      <c r="BR117" s="3"/>
      <c r="BS117" s="2">
        <v>0</v>
      </c>
      <c r="BT117" s="3"/>
      <c r="BU117" s="2">
        <v>0</v>
      </c>
      <c r="BV117" s="3"/>
      <c r="BW117" s="2">
        <f>ROUND((BS117-BU117),5)</f>
        <v>0</v>
      </c>
      <c r="BX117" s="3"/>
      <c r="BY117" s="4">
        <f>ROUND(IF(BU117=0, IF(BS117=0, 0, 1), BS117/BU117),5)</f>
        <v>0</v>
      </c>
      <c r="BZ117" s="3"/>
      <c r="CA117" s="2">
        <v>0</v>
      </c>
      <c r="CB117" s="3"/>
      <c r="CC117" s="2">
        <v>0</v>
      </c>
      <c r="CD117" s="3"/>
      <c r="CE117" s="2">
        <f>ROUND((CA117-CC117),5)</f>
        <v>0</v>
      </c>
      <c r="CF117" s="3"/>
      <c r="CG117" s="4">
        <f>ROUND(IF(CC117=0, IF(CA117=0, 0, 1), CA117/CC117),5)</f>
        <v>0</v>
      </c>
      <c r="CH117" s="3"/>
      <c r="CI117" s="2">
        <v>0</v>
      </c>
      <c r="CJ117" s="3"/>
      <c r="CK117" s="2">
        <v>0</v>
      </c>
      <c r="CL117" s="3"/>
      <c r="CM117" s="2">
        <f t="shared" si="15"/>
        <v>0</v>
      </c>
      <c r="CN117" s="3"/>
      <c r="CO117" s="4">
        <f t="shared" si="16"/>
        <v>0</v>
      </c>
      <c r="CP117" s="3"/>
      <c r="CQ117" s="2">
        <v>120</v>
      </c>
      <c r="CR117" s="3"/>
      <c r="CS117" s="2"/>
      <c r="CT117" s="3"/>
      <c r="CU117" s="2"/>
      <c r="CV117" s="3"/>
      <c r="CW117" s="4"/>
    </row>
    <row r="118" spans="1:101" x14ac:dyDescent="0.25">
      <c r="A118" s="1"/>
      <c r="B118" s="1"/>
      <c r="C118" s="1"/>
      <c r="D118" s="1"/>
      <c r="E118" s="1"/>
      <c r="F118" s="1" t="s">
        <v>129</v>
      </c>
      <c r="G118" s="2">
        <v>0</v>
      </c>
      <c r="H118" s="3"/>
      <c r="I118" s="2"/>
      <c r="J118" s="3"/>
      <c r="K118" s="2"/>
      <c r="L118" s="3"/>
      <c r="M118" s="4"/>
      <c r="N118" s="3"/>
      <c r="O118" s="2">
        <v>0</v>
      </c>
      <c r="P118" s="3"/>
      <c r="Q118" s="2"/>
      <c r="R118" s="3"/>
      <c r="S118" s="2"/>
      <c r="T118" s="3"/>
      <c r="U118" s="4"/>
      <c r="V118" s="3"/>
      <c r="W118" s="2">
        <v>55.77</v>
      </c>
      <c r="X118" s="3"/>
      <c r="Y118" s="2"/>
      <c r="Z118" s="3"/>
      <c r="AA118" s="2"/>
      <c r="AB118" s="3"/>
      <c r="AC118" s="4"/>
      <c r="AD118" s="3"/>
      <c r="AE118" s="2">
        <v>0</v>
      </c>
      <c r="AF118" s="3"/>
      <c r="AG118" s="2"/>
      <c r="AH118" s="3"/>
      <c r="AI118" s="2"/>
      <c r="AJ118" s="3"/>
      <c r="AK118" s="4"/>
      <c r="AL118" s="3"/>
      <c r="AM118" s="2">
        <v>0</v>
      </c>
      <c r="AN118" s="3"/>
      <c r="AO118" s="2"/>
      <c r="AP118" s="3"/>
      <c r="AQ118" s="2"/>
      <c r="AR118" s="3"/>
      <c r="AS118" s="4"/>
      <c r="AT118" s="3"/>
      <c r="AU118" s="2">
        <v>0</v>
      </c>
      <c r="AV118" s="3"/>
      <c r="AW118" s="2"/>
      <c r="AX118" s="3"/>
      <c r="AY118" s="2"/>
      <c r="AZ118" s="3"/>
      <c r="BA118" s="4"/>
      <c r="BB118" s="3"/>
      <c r="BC118" s="2">
        <v>0</v>
      </c>
      <c r="BD118" s="3"/>
      <c r="BE118" s="2"/>
      <c r="BF118" s="3"/>
      <c r="BG118" s="2"/>
      <c r="BH118" s="3"/>
      <c r="BI118" s="4"/>
      <c r="BJ118" s="3"/>
      <c r="BK118" s="2">
        <v>0</v>
      </c>
      <c r="BL118" s="3"/>
      <c r="BM118" s="2"/>
      <c r="BN118" s="3"/>
      <c r="BO118" s="2"/>
      <c r="BP118" s="3"/>
      <c r="BQ118" s="4"/>
      <c r="BR118" s="3"/>
      <c r="BS118" s="2">
        <v>0</v>
      </c>
      <c r="BT118" s="3"/>
      <c r="BU118" s="2"/>
      <c r="BV118" s="3"/>
      <c r="BW118" s="2"/>
      <c r="BX118" s="3"/>
      <c r="BY118" s="4"/>
      <c r="BZ118" s="3"/>
      <c r="CA118" s="2">
        <v>0</v>
      </c>
      <c r="CB118" s="3"/>
      <c r="CC118" s="2"/>
      <c r="CD118" s="3"/>
      <c r="CE118" s="2"/>
      <c r="CF118" s="3"/>
      <c r="CG118" s="4"/>
      <c r="CH118" s="3"/>
      <c r="CI118" s="2">
        <v>0</v>
      </c>
      <c r="CJ118" s="3"/>
      <c r="CK118" s="2">
        <v>0</v>
      </c>
      <c r="CL118" s="3"/>
      <c r="CM118" s="2">
        <f t="shared" si="15"/>
        <v>0</v>
      </c>
      <c r="CN118" s="3"/>
      <c r="CO118" s="4">
        <f t="shared" si="16"/>
        <v>0</v>
      </c>
      <c r="CP118" s="3"/>
      <c r="CQ118" s="2">
        <v>75</v>
      </c>
      <c r="CR118" s="3"/>
      <c r="CS118" s="2"/>
      <c r="CT118" s="3"/>
      <c r="CU118" s="2"/>
      <c r="CV118" s="3"/>
      <c r="CW118" s="4"/>
    </row>
    <row r="119" spans="1:101" ht="15.75" thickBot="1" x14ac:dyDescent="0.3">
      <c r="A119" s="1"/>
      <c r="B119" s="1"/>
      <c r="C119" s="1"/>
      <c r="D119" s="1"/>
      <c r="E119" s="1"/>
      <c r="F119" s="1" t="s">
        <v>130</v>
      </c>
      <c r="G119" s="5">
        <v>0</v>
      </c>
      <c r="H119" s="3"/>
      <c r="I119" s="5">
        <v>0</v>
      </c>
      <c r="J119" s="3"/>
      <c r="K119" s="5">
        <f>ROUND((G119-I119),5)</f>
        <v>0</v>
      </c>
      <c r="L119" s="3"/>
      <c r="M119" s="6">
        <f>ROUND(IF(I119=0, IF(G119=0, 0, 1), G119/I119),5)</f>
        <v>0</v>
      </c>
      <c r="N119" s="3"/>
      <c r="O119" s="5">
        <v>0</v>
      </c>
      <c r="P119" s="3"/>
      <c r="Q119" s="5">
        <v>0</v>
      </c>
      <c r="R119" s="3"/>
      <c r="S119" s="5">
        <f>ROUND((O119-Q119),5)</f>
        <v>0</v>
      </c>
      <c r="T119" s="3"/>
      <c r="U119" s="6">
        <f>ROUND(IF(Q119=0, IF(O119=0, 0, 1), O119/Q119),5)</f>
        <v>0</v>
      </c>
      <c r="V119" s="3"/>
      <c r="W119" s="5">
        <v>0</v>
      </c>
      <c r="X119" s="3"/>
      <c r="Y119" s="5">
        <v>0</v>
      </c>
      <c r="Z119" s="3"/>
      <c r="AA119" s="5">
        <f>ROUND((W119-Y119),5)</f>
        <v>0</v>
      </c>
      <c r="AB119" s="3"/>
      <c r="AC119" s="6">
        <f>ROUND(IF(Y119=0, IF(W119=0, 0, 1), W119/Y119),5)</f>
        <v>0</v>
      </c>
      <c r="AD119" s="3"/>
      <c r="AE119" s="5">
        <v>0</v>
      </c>
      <c r="AF119" s="3"/>
      <c r="AG119" s="5">
        <v>0</v>
      </c>
      <c r="AH119" s="3"/>
      <c r="AI119" s="5">
        <f>ROUND((AE119-AG119),5)</f>
        <v>0</v>
      </c>
      <c r="AJ119" s="3"/>
      <c r="AK119" s="6">
        <f>ROUND(IF(AG119=0, IF(AE119=0, 0, 1), AE119/AG119),5)</f>
        <v>0</v>
      </c>
      <c r="AL119" s="3"/>
      <c r="AM119" s="5">
        <v>0</v>
      </c>
      <c r="AN119" s="3"/>
      <c r="AO119" s="5">
        <v>0</v>
      </c>
      <c r="AP119" s="3"/>
      <c r="AQ119" s="5">
        <f>ROUND((AM119-AO119),5)</f>
        <v>0</v>
      </c>
      <c r="AR119" s="3"/>
      <c r="AS119" s="6">
        <f>ROUND(IF(AO119=0, IF(AM119=0, 0, 1), AM119/AO119),5)</f>
        <v>0</v>
      </c>
      <c r="AT119" s="3"/>
      <c r="AU119" s="5">
        <v>0</v>
      </c>
      <c r="AV119" s="3"/>
      <c r="AW119" s="5">
        <v>0</v>
      </c>
      <c r="AX119" s="3"/>
      <c r="AY119" s="5">
        <f>ROUND((AU119-AW119),5)</f>
        <v>0</v>
      </c>
      <c r="AZ119" s="3"/>
      <c r="BA119" s="6">
        <f>ROUND(IF(AW119=0, IF(AU119=0, 0, 1), AU119/AW119),5)</f>
        <v>0</v>
      </c>
      <c r="BB119" s="3"/>
      <c r="BC119" s="5">
        <v>0</v>
      </c>
      <c r="BD119" s="3"/>
      <c r="BE119" s="5">
        <v>0</v>
      </c>
      <c r="BF119" s="3"/>
      <c r="BG119" s="5">
        <f>ROUND((BC119-BE119),5)</f>
        <v>0</v>
      </c>
      <c r="BH119" s="3"/>
      <c r="BI119" s="6">
        <f>ROUND(IF(BE119=0, IF(BC119=0, 0, 1), BC119/BE119),5)</f>
        <v>0</v>
      </c>
      <c r="BJ119" s="3"/>
      <c r="BK119" s="5">
        <v>0</v>
      </c>
      <c r="BL119" s="3"/>
      <c r="BM119" s="5">
        <v>0</v>
      </c>
      <c r="BN119" s="3"/>
      <c r="BO119" s="5">
        <f>ROUND((BK119-BM119),5)</f>
        <v>0</v>
      </c>
      <c r="BP119" s="3"/>
      <c r="BQ119" s="6">
        <f>ROUND(IF(BM119=0, IF(BK119=0, 0, 1), BK119/BM119),5)</f>
        <v>0</v>
      </c>
      <c r="BR119" s="3"/>
      <c r="BS119" s="5">
        <v>0</v>
      </c>
      <c r="BT119" s="3"/>
      <c r="BU119" s="5">
        <v>0</v>
      </c>
      <c r="BV119" s="3"/>
      <c r="BW119" s="5">
        <f>ROUND((BS119-BU119),5)</f>
        <v>0</v>
      </c>
      <c r="BX119" s="3"/>
      <c r="BY119" s="6">
        <f>ROUND(IF(BU119=0, IF(BS119=0, 0, 1), BS119/BU119),5)</f>
        <v>0</v>
      </c>
      <c r="BZ119" s="3"/>
      <c r="CA119" s="5">
        <v>0</v>
      </c>
      <c r="CB119" s="3"/>
      <c r="CC119" s="5">
        <v>14.56</v>
      </c>
      <c r="CD119" s="3"/>
      <c r="CE119" s="5">
        <f>ROUND((CA119-CC119),5)</f>
        <v>-14.56</v>
      </c>
      <c r="CF119" s="3"/>
      <c r="CG119" s="6">
        <f>ROUND(IF(CC119=0, IF(CA119=0, 0, 1), CA119/CC119),5)</f>
        <v>0</v>
      </c>
      <c r="CH119" s="3"/>
      <c r="CI119" s="5">
        <v>0</v>
      </c>
      <c r="CJ119" s="3"/>
      <c r="CK119" s="5">
        <v>1.3</v>
      </c>
      <c r="CL119" s="3"/>
      <c r="CM119" s="5">
        <f t="shared" si="15"/>
        <v>-1.3</v>
      </c>
      <c r="CN119" s="3"/>
      <c r="CO119" s="6">
        <f t="shared" si="16"/>
        <v>0</v>
      </c>
      <c r="CP119" s="3"/>
      <c r="CQ119" s="5">
        <f>ROUND(G119+O119+W119+AE119+AM119+AU119+BC119+BK119+BS119+CA119+CI119,5)</f>
        <v>0</v>
      </c>
      <c r="CR119" s="3"/>
      <c r="CS119" s="5"/>
      <c r="CT119" s="3"/>
      <c r="CU119" s="5"/>
      <c r="CV119" s="3"/>
      <c r="CW119" s="6"/>
    </row>
    <row r="120" spans="1:101" x14ac:dyDescent="0.25">
      <c r="A120" s="1"/>
      <c r="B120" s="1"/>
      <c r="C120" s="1"/>
      <c r="D120" s="1"/>
      <c r="E120" s="1" t="s">
        <v>131</v>
      </c>
      <c r="F120" s="1"/>
      <c r="G120" s="2">
        <f>ROUND(SUM(G112:G119),5)</f>
        <v>3010.64</v>
      </c>
      <c r="H120" s="3"/>
      <c r="I120" s="2">
        <f>ROUND(SUM(I112:I119),5)</f>
        <v>43.71</v>
      </c>
      <c r="J120" s="3"/>
      <c r="K120" s="2">
        <f>ROUND((G120-I120),5)</f>
        <v>2966.93</v>
      </c>
      <c r="L120" s="3"/>
      <c r="M120" s="4">
        <f>ROUND(IF(I120=0, IF(G120=0, 0, 1), G120/I120),5)</f>
        <v>68.877600000000001</v>
      </c>
      <c r="N120" s="3"/>
      <c r="O120" s="2">
        <f>ROUND(SUM(O112:O119),5)</f>
        <v>0</v>
      </c>
      <c r="P120" s="3"/>
      <c r="Q120" s="2">
        <f>ROUND(SUM(Q112:Q119),5)</f>
        <v>0</v>
      </c>
      <c r="R120" s="3"/>
      <c r="S120" s="2">
        <f>ROUND((O120-Q120),5)</f>
        <v>0</v>
      </c>
      <c r="T120" s="3"/>
      <c r="U120" s="4">
        <f>ROUND(IF(Q120=0, IF(O120=0, 0, 1), O120/Q120),5)</f>
        <v>0</v>
      </c>
      <c r="V120" s="3"/>
      <c r="W120" s="2">
        <f>ROUND(SUM(W112:W119),5)</f>
        <v>534.16999999999996</v>
      </c>
      <c r="X120" s="3"/>
      <c r="Y120" s="2">
        <f>ROUND(SUM(Y112:Y119),5)</f>
        <v>113.07</v>
      </c>
      <c r="Z120" s="3"/>
      <c r="AA120" s="2">
        <f>ROUND((W120-Y120),5)</f>
        <v>421.1</v>
      </c>
      <c r="AB120" s="3"/>
      <c r="AC120" s="4">
        <f>ROUND(IF(Y120=0, IF(W120=0, 0, 1), W120/Y120),5)</f>
        <v>4.72424</v>
      </c>
      <c r="AD120" s="3"/>
      <c r="AE120" s="2">
        <f>ROUND(SUM(AE112:AE119),5)</f>
        <v>3175.79</v>
      </c>
      <c r="AF120" s="3"/>
      <c r="AG120" s="2">
        <f>ROUND(SUM(AG112:AG119),5)</f>
        <v>1204.9000000000001</v>
      </c>
      <c r="AH120" s="3"/>
      <c r="AI120" s="2">
        <f>ROUND((AE120-AG120),5)</f>
        <v>1970.89</v>
      </c>
      <c r="AJ120" s="3"/>
      <c r="AK120" s="4">
        <f>ROUND(IF(AG120=0, IF(AE120=0, 0, 1), AE120/AG120),5)</f>
        <v>2.6357300000000001</v>
      </c>
      <c r="AL120" s="3"/>
      <c r="AM120" s="2">
        <f>ROUND(SUM(AM112:AM119),5)</f>
        <v>1127.68</v>
      </c>
      <c r="AN120" s="3"/>
      <c r="AO120" s="2">
        <f>ROUND(SUM(AO112:AO119),5)</f>
        <v>1030.26</v>
      </c>
      <c r="AP120" s="3"/>
      <c r="AQ120" s="2">
        <f>ROUND((AM120-AO120),5)</f>
        <v>97.42</v>
      </c>
      <c r="AR120" s="3"/>
      <c r="AS120" s="4">
        <f>ROUND(IF(AO120=0, IF(AM120=0, 0, 1), AM120/AO120),5)</f>
        <v>1.09456</v>
      </c>
      <c r="AT120" s="3"/>
      <c r="AU120" s="2">
        <f>ROUND(SUM(AU112:AU119),5)</f>
        <v>-23.2</v>
      </c>
      <c r="AV120" s="3"/>
      <c r="AW120" s="2">
        <f>ROUND(SUM(AW112:AW119),5)</f>
        <v>49.74</v>
      </c>
      <c r="AX120" s="3"/>
      <c r="AY120" s="2">
        <f>ROUND((AU120-AW120),5)</f>
        <v>-72.94</v>
      </c>
      <c r="AZ120" s="3"/>
      <c r="BA120" s="4">
        <f>ROUND(IF(AW120=0, IF(AU120=0, 0, 1), AU120/AW120),5)</f>
        <v>-0.46643000000000001</v>
      </c>
      <c r="BB120" s="3"/>
      <c r="BC120" s="2">
        <f>ROUND(SUM(BC112:BC119),5)</f>
        <v>2539.4899999999998</v>
      </c>
      <c r="BD120" s="3"/>
      <c r="BE120" s="2">
        <f>ROUND(SUM(BE112:BE119),5)</f>
        <v>137.84</v>
      </c>
      <c r="BF120" s="3"/>
      <c r="BG120" s="2">
        <f>ROUND((BC120-BE120),5)</f>
        <v>2401.65</v>
      </c>
      <c r="BH120" s="3"/>
      <c r="BI120" s="4">
        <f>ROUND(IF(BE120=0, IF(BC120=0, 0, 1), BC120/BE120),5)</f>
        <v>18.423459999999999</v>
      </c>
      <c r="BJ120" s="3"/>
      <c r="BK120" s="2">
        <f>ROUND(SUM(BK112:BK119),5)</f>
        <v>30.05</v>
      </c>
      <c r="BL120" s="3"/>
      <c r="BM120" s="2">
        <f>ROUND(SUM(BM112:BM119),5)</f>
        <v>19.87</v>
      </c>
      <c r="BN120" s="3"/>
      <c r="BO120" s="2">
        <f>ROUND((BK120-BM120),5)</f>
        <v>10.18</v>
      </c>
      <c r="BP120" s="3"/>
      <c r="BQ120" s="4">
        <f>ROUND(IF(BM120=0, IF(BK120=0, 0, 1), BK120/BM120),5)</f>
        <v>1.51233</v>
      </c>
      <c r="BR120" s="3"/>
      <c r="BS120" s="2">
        <f>ROUND(SUM(BS112:BS119),5)</f>
        <v>40.69</v>
      </c>
      <c r="BT120" s="3"/>
      <c r="BU120" s="2">
        <f>ROUND(SUM(BU112:BU119),5)</f>
        <v>6.94</v>
      </c>
      <c r="BV120" s="3"/>
      <c r="BW120" s="2">
        <f>ROUND((BS120-BU120),5)</f>
        <v>33.75</v>
      </c>
      <c r="BX120" s="3"/>
      <c r="BY120" s="4">
        <f>ROUND(IF(BU120=0, IF(BS120=0, 0, 1), BS120/BU120),5)</f>
        <v>5.8631099999999998</v>
      </c>
      <c r="BZ120" s="3"/>
      <c r="CA120" s="2">
        <f>ROUND(SUM(CA112:CA119),5)</f>
        <v>66.66</v>
      </c>
      <c r="CB120" s="3"/>
      <c r="CC120" s="2">
        <f>ROUND(SUM(CC112:CC119),5)</f>
        <v>14.56</v>
      </c>
      <c r="CD120" s="3"/>
      <c r="CE120" s="2">
        <f>ROUND((CA120-CC120),5)</f>
        <v>52.1</v>
      </c>
      <c r="CF120" s="3"/>
      <c r="CG120" s="4">
        <f>ROUND(IF(CC120=0, IF(CA120=0, 0, 1), CA120/CC120),5)</f>
        <v>4.5782999999999996</v>
      </c>
      <c r="CH120" s="3"/>
      <c r="CI120" s="2">
        <f>ROUND(SUM(CI112:CI119),5)</f>
        <v>2266.48</v>
      </c>
      <c r="CJ120" s="3"/>
      <c r="CK120" s="2">
        <f>ROUND(SUM(CK112:CK119),5)</f>
        <v>1.3</v>
      </c>
      <c r="CL120" s="3"/>
      <c r="CM120" s="2">
        <f t="shared" si="15"/>
        <v>2265.1799999999998</v>
      </c>
      <c r="CN120" s="3"/>
      <c r="CO120" s="4">
        <f t="shared" si="16"/>
        <v>1743.44615</v>
      </c>
      <c r="CP120" s="3"/>
      <c r="CQ120" s="21">
        <f>SUM(CQ113:CQ119)</f>
        <v>13420</v>
      </c>
      <c r="CR120" s="3"/>
      <c r="CS120" s="2"/>
      <c r="CT120" s="3"/>
      <c r="CU120" s="2"/>
      <c r="CV120" s="3"/>
      <c r="CW120" s="4"/>
    </row>
    <row r="121" spans="1:101" x14ac:dyDescent="0.25">
      <c r="A121" s="1"/>
      <c r="B121" s="1"/>
      <c r="C121" s="1"/>
      <c r="D121" s="1"/>
      <c r="E121" s="1" t="s">
        <v>132</v>
      </c>
      <c r="F121" s="1"/>
      <c r="G121" s="2">
        <v>0</v>
      </c>
      <c r="H121" s="3"/>
      <c r="I121" s="2">
        <v>0</v>
      </c>
      <c r="J121" s="3"/>
      <c r="K121" s="2">
        <f>ROUND((G121-I121),5)</f>
        <v>0</v>
      </c>
      <c r="L121" s="3"/>
      <c r="M121" s="4">
        <f>ROUND(IF(I121=0, IF(G121=0, 0, 1), G121/I121),5)</f>
        <v>0</v>
      </c>
      <c r="N121" s="3"/>
      <c r="O121" s="2">
        <v>0</v>
      </c>
      <c r="P121" s="3"/>
      <c r="Q121" s="2">
        <v>0</v>
      </c>
      <c r="R121" s="3"/>
      <c r="S121" s="2">
        <f>ROUND((O121-Q121),5)</f>
        <v>0</v>
      </c>
      <c r="T121" s="3"/>
      <c r="U121" s="4">
        <f>ROUND(IF(Q121=0, IF(O121=0, 0, 1), O121/Q121),5)</f>
        <v>0</v>
      </c>
      <c r="V121" s="3"/>
      <c r="W121" s="2">
        <v>0</v>
      </c>
      <c r="X121" s="3"/>
      <c r="Y121" s="2">
        <v>1500</v>
      </c>
      <c r="Z121" s="3"/>
      <c r="AA121" s="2">
        <f>ROUND((W121-Y121),5)</f>
        <v>-1500</v>
      </c>
      <c r="AB121" s="3"/>
      <c r="AC121" s="4">
        <f>ROUND(IF(Y121=0, IF(W121=0, 0, 1), W121/Y121),5)</f>
        <v>0</v>
      </c>
      <c r="AD121" s="3"/>
      <c r="AE121" s="2">
        <v>0</v>
      </c>
      <c r="AF121" s="3"/>
      <c r="AG121" s="2">
        <v>0</v>
      </c>
      <c r="AH121" s="3"/>
      <c r="AI121" s="2">
        <f>ROUND((AE121-AG121),5)</f>
        <v>0</v>
      </c>
      <c r="AJ121" s="3"/>
      <c r="AK121" s="4">
        <f>ROUND(IF(AG121=0, IF(AE121=0, 0, 1), AE121/AG121),5)</f>
        <v>0</v>
      </c>
      <c r="AL121" s="3"/>
      <c r="AM121" s="2">
        <v>0</v>
      </c>
      <c r="AN121" s="3"/>
      <c r="AO121" s="2">
        <v>0</v>
      </c>
      <c r="AP121" s="3"/>
      <c r="AQ121" s="2">
        <f>ROUND((AM121-AO121),5)</f>
        <v>0</v>
      </c>
      <c r="AR121" s="3"/>
      <c r="AS121" s="4">
        <f>ROUND(IF(AO121=0, IF(AM121=0, 0, 1), AM121/AO121),5)</f>
        <v>0</v>
      </c>
      <c r="AT121" s="3"/>
      <c r="AU121" s="2">
        <v>0</v>
      </c>
      <c r="AV121" s="3"/>
      <c r="AW121" s="2">
        <v>0</v>
      </c>
      <c r="AX121" s="3"/>
      <c r="AY121" s="2">
        <f>ROUND((AU121-AW121),5)</f>
        <v>0</v>
      </c>
      <c r="AZ121" s="3"/>
      <c r="BA121" s="4">
        <f>ROUND(IF(AW121=0, IF(AU121=0, 0, 1), AU121/AW121),5)</f>
        <v>0</v>
      </c>
      <c r="BB121" s="3"/>
      <c r="BC121" s="2">
        <v>0</v>
      </c>
      <c r="BD121" s="3"/>
      <c r="BE121" s="2">
        <v>0</v>
      </c>
      <c r="BF121" s="3"/>
      <c r="BG121" s="2">
        <f>ROUND((BC121-BE121),5)</f>
        <v>0</v>
      </c>
      <c r="BH121" s="3"/>
      <c r="BI121" s="4">
        <f>ROUND(IF(BE121=0, IF(BC121=0, 0, 1), BC121/BE121),5)</f>
        <v>0</v>
      </c>
      <c r="BJ121" s="3"/>
      <c r="BK121" s="2">
        <v>0</v>
      </c>
      <c r="BL121" s="3"/>
      <c r="BM121" s="2">
        <v>0</v>
      </c>
      <c r="BN121" s="3"/>
      <c r="BO121" s="2">
        <f>ROUND((BK121-BM121),5)</f>
        <v>0</v>
      </c>
      <c r="BP121" s="3"/>
      <c r="BQ121" s="4">
        <f>ROUND(IF(BM121=0, IF(BK121=0, 0, 1), BK121/BM121),5)</f>
        <v>0</v>
      </c>
      <c r="BR121" s="3"/>
      <c r="BS121" s="2">
        <v>0</v>
      </c>
      <c r="BT121" s="3"/>
      <c r="BU121" s="2">
        <v>0</v>
      </c>
      <c r="BV121" s="3"/>
      <c r="BW121" s="2">
        <f>ROUND((BS121-BU121),5)</f>
        <v>0</v>
      </c>
      <c r="BX121" s="3"/>
      <c r="BY121" s="4">
        <f>ROUND(IF(BU121=0, IF(BS121=0, 0, 1), BS121/BU121),5)</f>
        <v>0</v>
      </c>
      <c r="BZ121" s="3"/>
      <c r="CA121" s="2">
        <v>0</v>
      </c>
      <c r="CB121" s="3"/>
      <c r="CC121" s="2">
        <v>0</v>
      </c>
      <c r="CD121" s="3"/>
      <c r="CE121" s="2">
        <f>ROUND((CA121-CC121),5)</f>
        <v>0</v>
      </c>
      <c r="CF121" s="3"/>
      <c r="CG121" s="4">
        <f>ROUND(IF(CC121=0, IF(CA121=0, 0, 1), CA121/CC121),5)</f>
        <v>0</v>
      </c>
      <c r="CH121" s="3"/>
      <c r="CI121" s="2">
        <v>0</v>
      </c>
      <c r="CJ121" s="3"/>
      <c r="CK121" s="2">
        <v>0</v>
      </c>
      <c r="CL121" s="3"/>
      <c r="CM121" s="2">
        <f t="shared" si="15"/>
        <v>0</v>
      </c>
      <c r="CN121" s="3"/>
      <c r="CO121" s="4">
        <f t="shared" si="16"/>
        <v>0</v>
      </c>
      <c r="CP121" s="3"/>
      <c r="CQ121" s="2">
        <f>ROUND(G121+O121+W121+AE121+AM121+AU121+BC121+BK121+BS121+CA121+CI121,5)</f>
        <v>0</v>
      </c>
      <c r="CR121" s="3"/>
      <c r="CS121" s="2"/>
      <c r="CT121" s="3"/>
      <c r="CU121" s="2"/>
      <c r="CV121" s="3"/>
      <c r="CW121" s="4"/>
    </row>
    <row r="122" spans="1:101" x14ac:dyDescent="0.25">
      <c r="A122" s="1"/>
      <c r="B122" s="1"/>
      <c r="C122" s="1"/>
      <c r="D122" s="1"/>
      <c r="E122" s="1" t="s">
        <v>133</v>
      </c>
      <c r="F122" s="1"/>
      <c r="G122" s="2"/>
      <c r="H122" s="3"/>
      <c r="I122" s="2"/>
      <c r="J122" s="3"/>
      <c r="K122" s="2"/>
      <c r="L122" s="3"/>
      <c r="M122" s="4"/>
      <c r="N122" s="3"/>
      <c r="O122" s="2"/>
      <c r="P122" s="3"/>
      <c r="Q122" s="2"/>
      <c r="R122" s="3"/>
      <c r="S122" s="2"/>
      <c r="T122" s="3"/>
      <c r="U122" s="4"/>
      <c r="V122" s="3"/>
      <c r="W122" s="2"/>
      <c r="X122" s="3"/>
      <c r="Y122" s="2"/>
      <c r="Z122" s="3"/>
      <c r="AA122" s="2"/>
      <c r="AB122" s="3"/>
      <c r="AC122" s="4"/>
      <c r="AD122" s="3"/>
      <c r="AE122" s="2"/>
      <c r="AF122" s="3"/>
      <c r="AG122" s="2"/>
      <c r="AH122" s="3"/>
      <c r="AI122" s="2"/>
      <c r="AJ122" s="3"/>
      <c r="AK122" s="4"/>
      <c r="AL122" s="3"/>
      <c r="AM122" s="2"/>
      <c r="AN122" s="3"/>
      <c r="AO122" s="2"/>
      <c r="AP122" s="3"/>
      <c r="AQ122" s="2"/>
      <c r="AR122" s="3"/>
      <c r="AS122" s="4"/>
      <c r="AT122" s="3"/>
      <c r="AU122" s="2"/>
      <c r="AV122" s="3"/>
      <c r="AW122" s="2"/>
      <c r="AX122" s="3"/>
      <c r="AY122" s="2"/>
      <c r="AZ122" s="3"/>
      <c r="BA122" s="4"/>
      <c r="BB122" s="3"/>
      <c r="BC122" s="2"/>
      <c r="BD122" s="3"/>
      <c r="BE122" s="2"/>
      <c r="BF122" s="3"/>
      <c r="BG122" s="2"/>
      <c r="BH122" s="3"/>
      <c r="BI122" s="4"/>
      <c r="BJ122" s="3"/>
      <c r="BK122" s="2"/>
      <c r="BL122" s="3"/>
      <c r="BM122" s="2"/>
      <c r="BN122" s="3"/>
      <c r="BO122" s="2"/>
      <c r="BP122" s="3"/>
      <c r="BQ122" s="4"/>
      <c r="BR122" s="3"/>
      <c r="BS122" s="2"/>
      <c r="BT122" s="3"/>
      <c r="BU122" s="2"/>
      <c r="BV122" s="3"/>
      <c r="BW122" s="2"/>
      <c r="BX122" s="3"/>
      <c r="BY122" s="4"/>
      <c r="BZ122" s="3"/>
      <c r="CA122" s="2"/>
      <c r="CB122" s="3"/>
      <c r="CC122" s="2"/>
      <c r="CD122" s="3"/>
      <c r="CE122" s="2"/>
      <c r="CF122" s="3"/>
      <c r="CG122" s="4"/>
      <c r="CH122" s="3"/>
      <c r="CI122" s="2"/>
      <c r="CJ122" s="3"/>
      <c r="CK122" s="2"/>
      <c r="CL122" s="3"/>
      <c r="CM122" s="2"/>
      <c r="CN122" s="3"/>
      <c r="CO122" s="4"/>
      <c r="CP122" s="3"/>
      <c r="CQ122" s="2"/>
      <c r="CR122" s="3"/>
      <c r="CS122" s="2"/>
      <c r="CT122" s="3"/>
      <c r="CU122" s="2"/>
      <c r="CV122" s="3"/>
      <c r="CW122" s="4"/>
    </row>
    <row r="123" spans="1:101" x14ac:dyDescent="0.25">
      <c r="A123" s="1"/>
      <c r="B123" s="1"/>
      <c r="C123" s="1"/>
      <c r="D123" s="1"/>
      <c r="E123" s="1"/>
      <c r="F123" s="1" t="s">
        <v>134</v>
      </c>
      <c r="G123" s="2">
        <v>730.76</v>
      </c>
      <c r="H123" s="3"/>
      <c r="I123" s="2">
        <v>899</v>
      </c>
      <c r="J123" s="3"/>
      <c r="K123" s="2">
        <f>ROUND((G123-I123),5)</f>
        <v>-168.24</v>
      </c>
      <c r="L123" s="3"/>
      <c r="M123" s="4">
        <f>ROUND(IF(I123=0, IF(G123=0, 0, 1), G123/I123),5)</f>
        <v>0.81286000000000003</v>
      </c>
      <c r="N123" s="3"/>
      <c r="O123" s="2">
        <v>730.76</v>
      </c>
      <c r="P123" s="3"/>
      <c r="Q123" s="2">
        <v>775.75</v>
      </c>
      <c r="R123" s="3"/>
      <c r="S123" s="2">
        <f>ROUND((O123-Q123),5)</f>
        <v>-44.99</v>
      </c>
      <c r="T123" s="3"/>
      <c r="U123" s="4">
        <f>ROUND(IF(Q123=0, IF(O123=0, 0, 1), O123/Q123),5)</f>
        <v>0.94199999999999995</v>
      </c>
      <c r="V123" s="3"/>
      <c r="W123" s="2">
        <v>730.76</v>
      </c>
      <c r="X123" s="3"/>
      <c r="Y123" s="2">
        <v>580</v>
      </c>
      <c r="Z123" s="3"/>
      <c r="AA123" s="2">
        <f>ROUND((W123-Y123),5)</f>
        <v>150.76</v>
      </c>
      <c r="AB123" s="3"/>
      <c r="AC123" s="4">
        <f>ROUND(IF(Y123=0, IF(W123=0, 0, 1), W123/Y123),5)</f>
        <v>1.25993</v>
      </c>
      <c r="AD123" s="3"/>
      <c r="AE123" s="2">
        <v>730.76</v>
      </c>
      <c r="AF123" s="3"/>
      <c r="AG123" s="2">
        <v>681.5</v>
      </c>
      <c r="AH123" s="3"/>
      <c r="AI123" s="2">
        <f>ROUND((AE123-AG123),5)</f>
        <v>49.26</v>
      </c>
      <c r="AJ123" s="3"/>
      <c r="AK123" s="4">
        <f>ROUND(IF(AG123=0, IF(AE123=0, 0, 1), AE123/AG123),5)</f>
        <v>1.0722799999999999</v>
      </c>
      <c r="AL123" s="3"/>
      <c r="AM123" s="2">
        <v>730.76</v>
      </c>
      <c r="AN123" s="3"/>
      <c r="AO123" s="2">
        <v>580</v>
      </c>
      <c r="AP123" s="3"/>
      <c r="AQ123" s="2">
        <f>ROUND((AM123-AO123),5)</f>
        <v>150.76</v>
      </c>
      <c r="AR123" s="3"/>
      <c r="AS123" s="4">
        <f>ROUND(IF(AO123=0, IF(AM123=0, 0, 1), AM123/AO123),5)</f>
        <v>1.25993</v>
      </c>
      <c r="AT123" s="3"/>
      <c r="AU123" s="2">
        <v>1096.1400000000001</v>
      </c>
      <c r="AV123" s="3"/>
      <c r="AW123" s="2">
        <v>667</v>
      </c>
      <c r="AX123" s="3"/>
      <c r="AY123" s="2">
        <f>ROUND((AU123-AW123),5)</f>
        <v>429.14</v>
      </c>
      <c r="AZ123" s="3"/>
      <c r="BA123" s="4">
        <f>ROUND(IF(AW123=0, IF(AU123=0, 0, 1), AU123/AW123),5)</f>
        <v>1.6433899999999999</v>
      </c>
      <c r="BB123" s="3"/>
      <c r="BC123" s="2">
        <v>730.76</v>
      </c>
      <c r="BD123" s="3"/>
      <c r="BE123" s="2">
        <v>471.25</v>
      </c>
      <c r="BF123" s="3"/>
      <c r="BG123" s="2">
        <f>ROUND((BC123-BE123),5)</f>
        <v>259.51</v>
      </c>
      <c r="BH123" s="3"/>
      <c r="BI123" s="4">
        <f>ROUND(IF(BE123=0, IF(BC123=0, 0, 1), BC123/BE123),5)</f>
        <v>1.5506800000000001</v>
      </c>
      <c r="BJ123" s="3"/>
      <c r="BK123" s="2">
        <v>730.76</v>
      </c>
      <c r="BL123" s="3"/>
      <c r="BM123" s="2">
        <v>609</v>
      </c>
      <c r="BN123" s="3"/>
      <c r="BO123" s="2">
        <f>ROUND((BK123-BM123),5)</f>
        <v>121.76</v>
      </c>
      <c r="BP123" s="3"/>
      <c r="BQ123" s="4">
        <f>ROUND(IF(BM123=0, IF(BK123=0, 0, 1), BK123/BM123),5)</f>
        <v>1.1999299999999999</v>
      </c>
      <c r="BR123" s="3"/>
      <c r="BS123" s="2">
        <v>730.76</v>
      </c>
      <c r="BT123" s="3"/>
      <c r="BU123" s="2">
        <v>829.38</v>
      </c>
      <c r="BV123" s="3"/>
      <c r="BW123" s="2">
        <f>ROUND((BS123-BU123),5)</f>
        <v>-98.62</v>
      </c>
      <c r="BX123" s="3"/>
      <c r="BY123" s="4">
        <f>ROUND(IF(BU123=0, IF(BS123=0, 0, 1), BS123/BU123),5)</f>
        <v>0.88109000000000004</v>
      </c>
      <c r="BZ123" s="3"/>
      <c r="CA123" s="2">
        <v>730.76</v>
      </c>
      <c r="CB123" s="3"/>
      <c r="CC123" s="2">
        <v>730.76</v>
      </c>
      <c r="CD123" s="3"/>
      <c r="CE123" s="2">
        <f>ROUND((CA123-CC123),5)</f>
        <v>0</v>
      </c>
      <c r="CF123" s="3"/>
      <c r="CG123" s="4">
        <f>ROUND(IF(CC123=0, IF(CA123=0, 0, 1), CA123/CC123),5)</f>
        <v>1</v>
      </c>
      <c r="CH123" s="3"/>
      <c r="CI123" s="2">
        <v>365.38</v>
      </c>
      <c r="CJ123" s="3"/>
      <c r="CK123" s="2">
        <v>316.66000000000003</v>
      </c>
      <c r="CL123" s="3"/>
      <c r="CM123" s="2">
        <f t="shared" ref="CM123:CM129" si="17">ROUND((CI123-CK123),5)</f>
        <v>48.72</v>
      </c>
      <c r="CN123" s="3"/>
      <c r="CO123" s="4">
        <f t="shared" ref="CO123:CO129" si="18">ROUND(IF(CK123=0, IF(CI123=0, 0, 1), CI123/CK123),5)</f>
        <v>1.1538600000000001</v>
      </c>
      <c r="CP123" s="3"/>
      <c r="CQ123" s="2">
        <v>11000</v>
      </c>
      <c r="CR123" s="3"/>
      <c r="CS123" s="2"/>
      <c r="CT123" s="3"/>
      <c r="CU123" s="2"/>
      <c r="CV123" s="3"/>
      <c r="CW123" s="4"/>
    </row>
    <row r="124" spans="1:101" x14ac:dyDescent="0.25">
      <c r="A124" s="1"/>
      <c r="B124" s="1"/>
      <c r="C124" s="1"/>
      <c r="D124" s="1"/>
      <c r="E124" s="1"/>
      <c r="F124" s="1" t="s">
        <v>135</v>
      </c>
      <c r="G124" s="2">
        <v>0</v>
      </c>
      <c r="H124" s="3"/>
      <c r="I124" s="2"/>
      <c r="J124" s="3"/>
      <c r="K124" s="2"/>
      <c r="L124" s="3"/>
      <c r="M124" s="4"/>
      <c r="N124" s="3"/>
      <c r="O124" s="2">
        <v>0</v>
      </c>
      <c r="P124" s="3"/>
      <c r="Q124" s="2"/>
      <c r="R124" s="3"/>
      <c r="S124" s="2"/>
      <c r="T124" s="3"/>
      <c r="U124" s="4"/>
      <c r="V124" s="3"/>
      <c r="W124" s="2">
        <v>0</v>
      </c>
      <c r="X124" s="3"/>
      <c r="Y124" s="2"/>
      <c r="Z124" s="3"/>
      <c r="AA124" s="2"/>
      <c r="AB124" s="3"/>
      <c r="AC124" s="4"/>
      <c r="AD124" s="3"/>
      <c r="AE124" s="2">
        <v>0</v>
      </c>
      <c r="AF124" s="3"/>
      <c r="AG124" s="2"/>
      <c r="AH124" s="3"/>
      <c r="AI124" s="2"/>
      <c r="AJ124" s="3"/>
      <c r="AK124" s="4"/>
      <c r="AL124" s="3"/>
      <c r="AM124" s="2">
        <v>0</v>
      </c>
      <c r="AN124" s="3"/>
      <c r="AO124" s="2"/>
      <c r="AP124" s="3"/>
      <c r="AQ124" s="2"/>
      <c r="AR124" s="3"/>
      <c r="AS124" s="4"/>
      <c r="AT124" s="3"/>
      <c r="AU124" s="2">
        <v>0</v>
      </c>
      <c r="AV124" s="3"/>
      <c r="AW124" s="2"/>
      <c r="AX124" s="3"/>
      <c r="AY124" s="2"/>
      <c r="AZ124" s="3"/>
      <c r="BA124" s="4"/>
      <c r="BB124" s="3"/>
      <c r="BC124" s="2">
        <v>0</v>
      </c>
      <c r="BD124" s="3"/>
      <c r="BE124" s="2"/>
      <c r="BF124" s="3"/>
      <c r="BG124" s="2"/>
      <c r="BH124" s="3"/>
      <c r="BI124" s="4"/>
      <c r="BJ124" s="3"/>
      <c r="BK124" s="2">
        <v>0</v>
      </c>
      <c r="BL124" s="3"/>
      <c r="BM124" s="2"/>
      <c r="BN124" s="3"/>
      <c r="BO124" s="2"/>
      <c r="BP124" s="3"/>
      <c r="BQ124" s="4"/>
      <c r="BR124" s="3"/>
      <c r="BS124" s="2">
        <v>0</v>
      </c>
      <c r="BT124" s="3"/>
      <c r="BU124" s="2"/>
      <c r="BV124" s="3"/>
      <c r="BW124" s="2"/>
      <c r="BX124" s="3"/>
      <c r="BY124" s="4"/>
      <c r="BZ124" s="3"/>
      <c r="CA124" s="2">
        <v>0</v>
      </c>
      <c r="CB124" s="3"/>
      <c r="CC124" s="2"/>
      <c r="CD124" s="3"/>
      <c r="CE124" s="2"/>
      <c r="CF124" s="3"/>
      <c r="CG124" s="4"/>
      <c r="CH124" s="3"/>
      <c r="CI124" s="2">
        <v>0</v>
      </c>
      <c r="CJ124" s="3"/>
      <c r="CK124" s="2">
        <v>0</v>
      </c>
      <c r="CL124" s="3"/>
      <c r="CM124" s="2">
        <f t="shared" si="17"/>
        <v>0</v>
      </c>
      <c r="CN124" s="3"/>
      <c r="CO124" s="4">
        <f t="shared" si="18"/>
        <v>0</v>
      </c>
      <c r="CP124" s="3"/>
      <c r="CQ124" s="2">
        <f>ROUND(G124+O124+W124+AE124+AM124+AU124+BC124+BK124+BS124+CA124+CI124,5)</f>
        <v>0</v>
      </c>
      <c r="CR124" s="3"/>
      <c r="CS124" s="2"/>
      <c r="CT124" s="3"/>
      <c r="CU124" s="2"/>
      <c r="CV124" s="3"/>
      <c r="CW124" s="4"/>
    </row>
    <row r="125" spans="1:101" x14ac:dyDescent="0.25">
      <c r="A125" s="1"/>
      <c r="B125" s="1"/>
      <c r="C125" s="1"/>
      <c r="D125" s="1"/>
      <c r="E125" s="1"/>
      <c r="F125" s="1" t="s">
        <v>136</v>
      </c>
      <c r="G125" s="2">
        <v>0</v>
      </c>
      <c r="H125" s="3"/>
      <c r="I125" s="2"/>
      <c r="J125" s="3"/>
      <c r="K125" s="2"/>
      <c r="L125" s="3"/>
      <c r="M125" s="4"/>
      <c r="N125" s="3"/>
      <c r="O125" s="2">
        <v>0</v>
      </c>
      <c r="P125" s="3"/>
      <c r="Q125" s="2"/>
      <c r="R125" s="3"/>
      <c r="S125" s="2"/>
      <c r="T125" s="3"/>
      <c r="U125" s="4"/>
      <c r="V125" s="3"/>
      <c r="W125" s="2">
        <v>0</v>
      </c>
      <c r="X125" s="3"/>
      <c r="Y125" s="2"/>
      <c r="Z125" s="3"/>
      <c r="AA125" s="2"/>
      <c r="AB125" s="3"/>
      <c r="AC125" s="4"/>
      <c r="AD125" s="3"/>
      <c r="AE125" s="2">
        <v>0</v>
      </c>
      <c r="AF125" s="3"/>
      <c r="AG125" s="2"/>
      <c r="AH125" s="3"/>
      <c r="AI125" s="2"/>
      <c r="AJ125" s="3"/>
      <c r="AK125" s="4"/>
      <c r="AL125" s="3"/>
      <c r="AM125" s="2">
        <v>0</v>
      </c>
      <c r="AN125" s="3"/>
      <c r="AO125" s="2"/>
      <c r="AP125" s="3"/>
      <c r="AQ125" s="2"/>
      <c r="AR125" s="3"/>
      <c r="AS125" s="4"/>
      <c r="AT125" s="3"/>
      <c r="AU125" s="2">
        <v>0</v>
      </c>
      <c r="AV125" s="3"/>
      <c r="AW125" s="2"/>
      <c r="AX125" s="3"/>
      <c r="AY125" s="2"/>
      <c r="AZ125" s="3"/>
      <c r="BA125" s="4"/>
      <c r="BB125" s="3"/>
      <c r="BC125" s="2">
        <v>0</v>
      </c>
      <c r="BD125" s="3"/>
      <c r="BE125" s="2"/>
      <c r="BF125" s="3"/>
      <c r="BG125" s="2"/>
      <c r="BH125" s="3"/>
      <c r="BI125" s="4"/>
      <c r="BJ125" s="3"/>
      <c r="BK125" s="2">
        <v>0</v>
      </c>
      <c r="BL125" s="3"/>
      <c r="BM125" s="2"/>
      <c r="BN125" s="3"/>
      <c r="BO125" s="2"/>
      <c r="BP125" s="3"/>
      <c r="BQ125" s="4"/>
      <c r="BR125" s="3"/>
      <c r="BS125" s="2">
        <v>0</v>
      </c>
      <c r="BT125" s="3"/>
      <c r="BU125" s="2"/>
      <c r="BV125" s="3"/>
      <c r="BW125" s="2"/>
      <c r="BX125" s="3"/>
      <c r="BY125" s="4"/>
      <c r="BZ125" s="3"/>
      <c r="CA125" s="2">
        <v>0</v>
      </c>
      <c r="CB125" s="3"/>
      <c r="CC125" s="2"/>
      <c r="CD125" s="3"/>
      <c r="CE125" s="2"/>
      <c r="CF125" s="3"/>
      <c r="CG125" s="4"/>
      <c r="CH125" s="3"/>
      <c r="CI125" s="2">
        <v>0</v>
      </c>
      <c r="CJ125" s="3"/>
      <c r="CK125" s="2">
        <v>0</v>
      </c>
      <c r="CL125" s="3"/>
      <c r="CM125" s="2">
        <f t="shared" si="17"/>
        <v>0</v>
      </c>
      <c r="CN125" s="3"/>
      <c r="CO125" s="4">
        <f t="shared" si="18"/>
        <v>0</v>
      </c>
      <c r="CP125" s="3"/>
      <c r="CQ125" s="2">
        <f>ROUND(G125+O125+W125+AE125+AM125+AU125+BC125+BK125+BS125+CA125+CI125,5)</f>
        <v>0</v>
      </c>
      <c r="CR125" s="3"/>
      <c r="CS125" s="2"/>
      <c r="CT125" s="3"/>
      <c r="CU125" s="2"/>
      <c r="CV125" s="3"/>
      <c r="CW125" s="4"/>
    </row>
    <row r="126" spans="1:101" x14ac:dyDescent="0.25">
      <c r="A126" s="1"/>
      <c r="B126" s="1"/>
      <c r="C126" s="1"/>
      <c r="D126" s="1"/>
      <c r="E126" s="1"/>
      <c r="F126" s="1" t="s">
        <v>137</v>
      </c>
      <c r="G126" s="2">
        <v>0</v>
      </c>
      <c r="H126" s="3"/>
      <c r="I126" s="2">
        <v>0</v>
      </c>
      <c r="J126" s="3"/>
      <c r="K126" s="2">
        <f>ROUND((G126-I126),5)</f>
        <v>0</v>
      </c>
      <c r="L126" s="3"/>
      <c r="M126" s="4">
        <f>ROUND(IF(I126=0, IF(G126=0, 0, 1), G126/I126),5)</f>
        <v>0</v>
      </c>
      <c r="N126" s="3"/>
      <c r="O126" s="2">
        <v>0</v>
      </c>
      <c r="P126" s="3"/>
      <c r="Q126" s="2">
        <v>275</v>
      </c>
      <c r="R126" s="3"/>
      <c r="S126" s="2">
        <f>ROUND((O126-Q126),5)</f>
        <v>-275</v>
      </c>
      <c r="T126" s="3"/>
      <c r="U126" s="4">
        <f>ROUND(IF(Q126=0, IF(O126=0, 0, 1), O126/Q126),5)</f>
        <v>0</v>
      </c>
      <c r="V126" s="3"/>
      <c r="W126" s="2">
        <v>0</v>
      </c>
      <c r="X126" s="3"/>
      <c r="Y126" s="2">
        <v>0</v>
      </c>
      <c r="Z126" s="3"/>
      <c r="AA126" s="2">
        <f>ROUND((W126-Y126),5)</f>
        <v>0</v>
      </c>
      <c r="AB126" s="3"/>
      <c r="AC126" s="4">
        <f>ROUND(IF(Y126=0, IF(W126=0, 0, 1), W126/Y126),5)</f>
        <v>0</v>
      </c>
      <c r="AD126" s="3"/>
      <c r="AE126" s="2">
        <v>0</v>
      </c>
      <c r="AF126" s="3"/>
      <c r="AG126" s="2">
        <v>0</v>
      </c>
      <c r="AH126" s="3"/>
      <c r="AI126" s="2">
        <f>ROUND((AE126-AG126),5)</f>
        <v>0</v>
      </c>
      <c r="AJ126" s="3"/>
      <c r="AK126" s="4">
        <f>ROUND(IF(AG126=0, IF(AE126=0, 0, 1), AE126/AG126),5)</f>
        <v>0</v>
      </c>
      <c r="AL126" s="3"/>
      <c r="AM126" s="2">
        <v>0</v>
      </c>
      <c r="AN126" s="3"/>
      <c r="AO126" s="2">
        <v>0</v>
      </c>
      <c r="AP126" s="3"/>
      <c r="AQ126" s="2">
        <f>ROUND((AM126-AO126),5)</f>
        <v>0</v>
      </c>
      <c r="AR126" s="3"/>
      <c r="AS126" s="4">
        <f>ROUND(IF(AO126=0, IF(AM126=0, 0, 1), AM126/AO126),5)</f>
        <v>0</v>
      </c>
      <c r="AT126" s="3"/>
      <c r="AU126" s="2">
        <v>0</v>
      </c>
      <c r="AV126" s="3"/>
      <c r="AW126" s="2">
        <v>0</v>
      </c>
      <c r="AX126" s="3"/>
      <c r="AY126" s="2">
        <f>ROUND((AU126-AW126),5)</f>
        <v>0</v>
      </c>
      <c r="AZ126" s="3"/>
      <c r="BA126" s="4">
        <f>ROUND(IF(AW126=0, IF(AU126=0, 0, 1), AU126/AW126),5)</f>
        <v>0</v>
      </c>
      <c r="BB126" s="3"/>
      <c r="BC126" s="2">
        <v>0</v>
      </c>
      <c r="BD126" s="3"/>
      <c r="BE126" s="2">
        <v>0</v>
      </c>
      <c r="BF126" s="3"/>
      <c r="BG126" s="2">
        <f>ROUND((BC126-BE126),5)</f>
        <v>0</v>
      </c>
      <c r="BH126" s="3"/>
      <c r="BI126" s="4">
        <f>ROUND(IF(BE126=0, IF(BC126=0, 0, 1), BC126/BE126),5)</f>
        <v>0</v>
      </c>
      <c r="BJ126" s="3"/>
      <c r="BK126" s="2">
        <v>0</v>
      </c>
      <c r="BL126" s="3"/>
      <c r="BM126" s="2">
        <v>0</v>
      </c>
      <c r="BN126" s="3"/>
      <c r="BO126" s="2">
        <f>ROUND((BK126-BM126),5)</f>
        <v>0</v>
      </c>
      <c r="BP126" s="3"/>
      <c r="BQ126" s="4">
        <f>ROUND(IF(BM126=0, IF(BK126=0, 0, 1), BK126/BM126),5)</f>
        <v>0</v>
      </c>
      <c r="BR126" s="3"/>
      <c r="BS126" s="2">
        <v>331</v>
      </c>
      <c r="BT126" s="3"/>
      <c r="BU126" s="2">
        <v>331</v>
      </c>
      <c r="BV126" s="3"/>
      <c r="BW126" s="2">
        <f>ROUND((BS126-BU126),5)</f>
        <v>0</v>
      </c>
      <c r="BX126" s="3"/>
      <c r="BY126" s="4">
        <f>ROUND(IF(BU126=0, IF(BS126=0, 0, 1), BS126/BU126),5)</f>
        <v>1</v>
      </c>
      <c r="BZ126" s="3"/>
      <c r="CA126" s="2">
        <v>0</v>
      </c>
      <c r="CB126" s="3"/>
      <c r="CC126" s="2">
        <v>0</v>
      </c>
      <c r="CD126" s="3"/>
      <c r="CE126" s="2">
        <f>ROUND((CA126-CC126),5)</f>
        <v>0</v>
      </c>
      <c r="CF126" s="3"/>
      <c r="CG126" s="4">
        <f>ROUND(IF(CC126=0, IF(CA126=0, 0, 1), CA126/CC126),5)</f>
        <v>0</v>
      </c>
      <c r="CH126" s="3"/>
      <c r="CI126" s="2">
        <v>0</v>
      </c>
      <c r="CJ126" s="3"/>
      <c r="CK126" s="2">
        <v>0</v>
      </c>
      <c r="CL126" s="3"/>
      <c r="CM126" s="2">
        <f t="shared" si="17"/>
        <v>0</v>
      </c>
      <c r="CN126" s="3"/>
      <c r="CO126" s="4">
        <f t="shared" si="18"/>
        <v>0</v>
      </c>
      <c r="CP126" s="3"/>
      <c r="CQ126" s="2">
        <v>400</v>
      </c>
      <c r="CR126" s="3"/>
      <c r="CS126" s="2"/>
      <c r="CT126" s="3"/>
      <c r="CU126" s="2"/>
      <c r="CV126" s="3"/>
      <c r="CW126" s="4"/>
    </row>
    <row r="127" spans="1:101" x14ac:dyDescent="0.25">
      <c r="A127" s="1"/>
      <c r="B127" s="1"/>
      <c r="C127" s="1"/>
      <c r="D127" s="1"/>
      <c r="E127" s="1"/>
      <c r="F127" s="1" t="s">
        <v>138</v>
      </c>
      <c r="G127" s="2">
        <v>0</v>
      </c>
      <c r="H127" s="3"/>
      <c r="I127" s="2"/>
      <c r="J127" s="3"/>
      <c r="K127" s="2"/>
      <c r="L127" s="3"/>
      <c r="M127" s="4"/>
      <c r="N127" s="3"/>
      <c r="O127" s="2">
        <v>0</v>
      </c>
      <c r="P127" s="3"/>
      <c r="Q127" s="2"/>
      <c r="R127" s="3"/>
      <c r="S127" s="2"/>
      <c r="T127" s="3"/>
      <c r="U127" s="4"/>
      <c r="V127" s="3"/>
      <c r="W127" s="2">
        <v>0</v>
      </c>
      <c r="X127" s="3"/>
      <c r="Y127" s="2"/>
      <c r="Z127" s="3"/>
      <c r="AA127" s="2"/>
      <c r="AB127" s="3"/>
      <c r="AC127" s="4"/>
      <c r="AD127" s="3"/>
      <c r="AE127" s="2">
        <v>0</v>
      </c>
      <c r="AF127" s="3"/>
      <c r="AG127" s="2"/>
      <c r="AH127" s="3"/>
      <c r="AI127" s="2"/>
      <c r="AJ127" s="3"/>
      <c r="AK127" s="4"/>
      <c r="AL127" s="3"/>
      <c r="AM127" s="2">
        <v>0</v>
      </c>
      <c r="AN127" s="3"/>
      <c r="AO127" s="2"/>
      <c r="AP127" s="3"/>
      <c r="AQ127" s="2"/>
      <c r="AR127" s="3"/>
      <c r="AS127" s="4"/>
      <c r="AT127" s="3"/>
      <c r="AU127" s="2">
        <v>0</v>
      </c>
      <c r="AV127" s="3"/>
      <c r="AW127" s="2"/>
      <c r="AX127" s="3"/>
      <c r="AY127" s="2"/>
      <c r="AZ127" s="3"/>
      <c r="BA127" s="4"/>
      <c r="BB127" s="3"/>
      <c r="BC127" s="2">
        <v>0</v>
      </c>
      <c r="BD127" s="3"/>
      <c r="BE127" s="2"/>
      <c r="BF127" s="3"/>
      <c r="BG127" s="2"/>
      <c r="BH127" s="3"/>
      <c r="BI127" s="4"/>
      <c r="BJ127" s="3"/>
      <c r="BK127" s="2">
        <v>0</v>
      </c>
      <c r="BL127" s="3"/>
      <c r="BM127" s="2"/>
      <c r="BN127" s="3"/>
      <c r="BO127" s="2"/>
      <c r="BP127" s="3"/>
      <c r="BQ127" s="4"/>
      <c r="BR127" s="3"/>
      <c r="BS127" s="2">
        <v>0</v>
      </c>
      <c r="BT127" s="3"/>
      <c r="BU127" s="2"/>
      <c r="BV127" s="3"/>
      <c r="BW127" s="2"/>
      <c r="BX127" s="3"/>
      <c r="BY127" s="4"/>
      <c r="BZ127" s="3"/>
      <c r="CA127" s="2">
        <v>0</v>
      </c>
      <c r="CB127" s="3"/>
      <c r="CC127" s="2"/>
      <c r="CD127" s="3"/>
      <c r="CE127" s="2"/>
      <c r="CF127" s="3"/>
      <c r="CG127" s="4"/>
      <c r="CH127" s="3"/>
      <c r="CI127" s="2">
        <v>110</v>
      </c>
      <c r="CJ127" s="3"/>
      <c r="CK127" s="2">
        <v>0</v>
      </c>
      <c r="CL127" s="3"/>
      <c r="CM127" s="2">
        <f t="shared" si="17"/>
        <v>110</v>
      </c>
      <c r="CN127" s="3"/>
      <c r="CO127" s="4">
        <f t="shared" si="18"/>
        <v>1</v>
      </c>
      <c r="CP127" s="3"/>
      <c r="CQ127" s="2">
        <v>130</v>
      </c>
      <c r="CR127" s="3"/>
      <c r="CS127" s="2"/>
      <c r="CT127" s="3"/>
      <c r="CU127" s="2"/>
      <c r="CV127" s="3"/>
      <c r="CW127" s="4"/>
    </row>
    <row r="128" spans="1:101" ht="15.75" thickBot="1" x14ac:dyDescent="0.3">
      <c r="A128" s="1"/>
      <c r="B128" s="1"/>
      <c r="C128" s="1"/>
      <c r="D128" s="1"/>
      <c r="E128" s="1"/>
      <c r="F128" s="1" t="s">
        <v>139</v>
      </c>
      <c r="G128" s="5">
        <v>0</v>
      </c>
      <c r="H128" s="3"/>
      <c r="I128" s="5"/>
      <c r="J128" s="3"/>
      <c r="K128" s="5"/>
      <c r="L128" s="3"/>
      <c r="M128" s="6"/>
      <c r="N128" s="3"/>
      <c r="O128" s="5">
        <v>0</v>
      </c>
      <c r="P128" s="3"/>
      <c r="Q128" s="5"/>
      <c r="R128" s="3"/>
      <c r="S128" s="5"/>
      <c r="T128" s="3"/>
      <c r="U128" s="6"/>
      <c r="V128" s="3"/>
      <c r="W128" s="5">
        <v>0</v>
      </c>
      <c r="X128" s="3"/>
      <c r="Y128" s="5"/>
      <c r="Z128" s="3"/>
      <c r="AA128" s="5"/>
      <c r="AB128" s="3"/>
      <c r="AC128" s="6"/>
      <c r="AD128" s="3"/>
      <c r="AE128" s="5">
        <v>0</v>
      </c>
      <c r="AF128" s="3"/>
      <c r="AG128" s="5"/>
      <c r="AH128" s="3"/>
      <c r="AI128" s="5"/>
      <c r="AJ128" s="3"/>
      <c r="AK128" s="6"/>
      <c r="AL128" s="3"/>
      <c r="AM128" s="5">
        <v>0</v>
      </c>
      <c r="AN128" s="3"/>
      <c r="AO128" s="5"/>
      <c r="AP128" s="3"/>
      <c r="AQ128" s="5"/>
      <c r="AR128" s="3"/>
      <c r="AS128" s="6"/>
      <c r="AT128" s="3"/>
      <c r="AU128" s="5">
        <v>0</v>
      </c>
      <c r="AV128" s="3"/>
      <c r="AW128" s="5"/>
      <c r="AX128" s="3"/>
      <c r="AY128" s="5"/>
      <c r="AZ128" s="3"/>
      <c r="BA128" s="6"/>
      <c r="BB128" s="3"/>
      <c r="BC128" s="5">
        <v>0</v>
      </c>
      <c r="BD128" s="3"/>
      <c r="BE128" s="5"/>
      <c r="BF128" s="3"/>
      <c r="BG128" s="5"/>
      <c r="BH128" s="3"/>
      <c r="BI128" s="6"/>
      <c r="BJ128" s="3"/>
      <c r="BK128" s="5">
        <v>0</v>
      </c>
      <c r="BL128" s="3"/>
      <c r="BM128" s="5"/>
      <c r="BN128" s="3"/>
      <c r="BO128" s="5"/>
      <c r="BP128" s="3"/>
      <c r="BQ128" s="6"/>
      <c r="BR128" s="3"/>
      <c r="BS128" s="5">
        <v>0</v>
      </c>
      <c r="BT128" s="3"/>
      <c r="BU128" s="5"/>
      <c r="BV128" s="3"/>
      <c r="BW128" s="5"/>
      <c r="BX128" s="3"/>
      <c r="BY128" s="6"/>
      <c r="BZ128" s="3"/>
      <c r="CA128" s="5">
        <v>0</v>
      </c>
      <c r="CB128" s="3"/>
      <c r="CC128" s="5"/>
      <c r="CD128" s="3"/>
      <c r="CE128" s="5"/>
      <c r="CF128" s="3"/>
      <c r="CG128" s="6"/>
      <c r="CH128" s="3"/>
      <c r="CI128" s="5">
        <v>0</v>
      </c>
      <c r="CJ128" s="3"/>
      <c r="CK128" s="5">
        <v>0</v>
      </c>
      <c r="CL128" s="3"/>
      <c r="CM128" s="5">
        <f t="shared" si="17"/>
        <v>0</v>
      </c>
      <c r="CN128" s="3"/>
      <c r="CO128" s="6">
        <f t="shared" si="18"/>
        <v>0</v>
      </c>
      <c r="CP128" s="3"/>
      <c r="CQ128" s="5">
        <f>ROUND(G128+O128+W128+AE128+AM128+AU128+BC128+BK128+BS128+CA128+CI128,5)</f>
        <v>0</v>
      </c>
      <c r="CR128" s="3"/>
      <c r="CS128" s="5"/>
      <c r="CT128" s="3"/>
      <c r="CU128" s="5"/>
      <c r="CV128" s="3"/>
      <c r="CW128" s="6"/>
    </row>
    <row r="129" spans="1:101" x14ac:dyDescent="0.25">
      <c r="A129" s="1"/>
      <c r="B129" s="1"/>
      <c r="C129" s="1"/>
      <c r="D129" s="1"/>
      <c r="E129" s="1" t="s">
        <v>140</v>
      </c>
      <c r="F129" s="1"/>
      <c r="G129" s="2">
        <f>ROUND(SUM(G122:G128),5)</f>
        <v>730.76</v>
      </c>
      <c r="H129" s="3"/>
      <c r="I129" s="2">
        <f>ROUND(SUM(I122:I128),5)</f>
        <v>899</v>
      </c>
      <c r="J129" s="3"/>
      <c r="K129" s="2">
        <f>ROUND((G129-I129),5)</f>
        <v>-168.24</v>
      </c>
      <c r="L129" s="3"/>
      <c r="M129" s="4">
        <f>ROUND(IF(I129=0, IF(G129=0, 0, 1), G129/I129),5)</f>
        <v>0.81286000000000003</v>
      </c>
      <c r="N129" s="3"/>
      <c r="O129" s="2">
        <f>ROUND(SUM(O122:O128),5)</f>
        <v>730.76</v>
      </c>
      <c r="P129" s="3"/>
      <c r="Q129" s="2">
        <f>ROUND(SUM(Q122:Q128),5)</f>
        <v>1050.75</v>
      </c>
      <c r="R129" s="3"/>
      <c r="S129" s="2">
        <f>ROUND((O129-Q129),5)</f>
        <v>-319.99</v>
      </c>
      <c r="T129" s="3"/>
      <c r="U129" s="4">
        <f>ROUND(IF(Q129=0, IF(O129=0, 0, 1), O129/Q129),5)</f>
        <v>0.69547000000000003</v>
      </c>
      <c r="V129" s="3"/>
      <c r="W129" s="2">
        <f>ROUND(SUM(W122:W128),5)</f>
        <v>730.76</v>
      </c>
      <c r="X129" s="3"/>
      <c r="Y129" s="2">
        <f>ROUND(SUM(Y122:Y128),5)</f>
        <v>580</v>
      </c>
      <c r="Z129" s="3"/>
      <c r="AA129" s="2">
        <f>ROUND((W129-Y129),5)</f>
        <v>150.76</v>
      </c>
      <c r="AB129" s="3"/>
      <c r="AC129" s="4">
        <f>ROUND(IF(Y129=0, IF(W129=0, 0, 1), W129/Y129),5)</f>
        <v>1.25993</v>
      </c>
      <c r="AD129" s="3"/>
      <c r="AE129" s="2">
        <f>ROUND(SUM(AE122:AE128),5)</f>
        <v>730.76</v>
      </c>
      <c r="AF129" s="3"/>
      <c r="AG129" s="2">
        <f>ROUND(SUM(AG122:AG128),5)</f>
        <v>681.5</v>
      </c>
      <c r="AH129" s="3"/>
      <c r="AI129" s="2">
        <f>ROUND((AE129-AG129),5)</f>
        <v>49.26</v>
      </c>
      <c r="AJ129" s="3"/>
      <c r="AK129" s="4">
        <f>ROUND(IF(AG129=0, IF(AE129=0, 0, 1), AE129/AG129),5)</f>
        <v>1.0722799999999999</v>
      </c>
      <c r="AL129" s="3"/>
      <c r="AM129" s="2">
        <f>ROUND(SUM(AM122:AM128),5)</f>
        <v>730.76</v>
      </c>
      <c r="AN129" s="3"/>
      <c r="AO129" s="2">
        <f>ROUND(SUM(AO122:AO128),5)</f>
        <v>580</v>
      </c>
      <c r="AP129" s="3"/>
      <c r="AQ129" s="2">
        <f>ROUND((AM129-AO129),5)</f>
        <v>150.76</v>
      </c>
      <c r="AR129" s="3"/>
      <c r="AS129" s="4">
        <f>ROUND(IF(AO129=0, IF(AM129=0, 0, 1), AM129/AO129),5)</f>
        <v>1.25993</v>
      </c>
      <c r="AT129" s="3"/>
      <c r="AU129" s="2">
        <f>ROUND(SUM(AU122:AU128),5)</f>
        <v>1096.1400000000001</v>
      </c>
      <c r="AV129" s="3"/>
      <c r="AW129" s="2">
        <f>ROUND(SUM(AW122:AW128),5)</f>
        <v>667</v>
      </c>
      <c r="AX129" s="3"/>
      <c r="AY129" s="2">
        <f>ROUND((AU129-AW129),5)</f>
        <v>429.14</v>
      </c>
      <c r="AZ129" s="3"/>
      <c r="BA129" s="4">
        <f>ROUND(IF(AW129=0, IF(AU129=0, 0, 1), AU129/AW129),5)</f>
        <v>1.6433899999999999</v>
      </c>
      <c r="BB129" s="3"/>
      <c r="BC129" s="2">
        <f>ROUND(SUM(BC122:BC128),5)</f>
        <v>730.76</v>
      </c>
      <c r="BD129" s="3"/>
      <c r="BE129" s="2">
        <f>ROUND(SUM(BE122:BE128),5)</f>
        <v>471.25</v>
      </c>
      <c r="BF129" s="3"/>
      <c r="BG129" s="2">
        <f>ROUND((BC129-BE129),5)</f>
        <v>259.51</v>
      </c>
      <c r="BH129" s="3"/>
      <c r="BI129" s="4">
        <f>ROUND(IF(BE129=0, IF(BC129=0, 0, 1), BC129/BE129),5)</f>
        <v>1.5506800000000001</v>
      </c>
      <c r="BJ129" s="3"/>
      <c r="BK129" s="2">
        <f>ROUND(SUM(BK122:BK128),5)</f>
        <v>730.76</v>
      </c>
      <c r="BL129" s="3"/>
      <c r="BM129" s="2">
        <f>ROUND(SUM(BM122:BM128),5)</f>
        <v>609</v>
      </c>
      <c r="BN129" s="3"/>
      <c r="BO129" s="2">
        <f>ROUND((BK129-BM129),5)</f>
        <v>121.76</v>
      </c>
      <c r="BP129" s="3"/>
      <c r="BQ129" s="4">
        <f>ROUND(IF(BM129=0, IF(BK129=0, 0, 1), BK129/BM129),5)</f>
        <v>1.1999299999999999</v>
      </c>
      <c r="BR129" s="3"/>
      <c r="BS129" s="2">
        <f>ROUND(SUM(BS122:BS128),5)</f>
        <v>1061.76</v>
      </c>
      <c r="BT129" s="3"/>
      <c r="BU129" s="2">
        <f>ROUND(SUM(BU122:BU128),5)</f>
        <v>1160.3800000000001</v>
      </c>
      <c r="BV129" s="3"/>
      <c r="BW129" s="2">
        <f>ROUND((BS129-BU129),5)</f>
        <v>-98.62</v>
      </c>
      <c r="BX129" s="3"/>
      <c r="BY129" s="4">
        <f>ROUND(IF(BU129=0, IF(BS129=0, 0, 1), BS129/BU129),5)</f>
        <v>0.91500999999999999</v>
      </c>
      <c r="BZ129" s="3"/>
      <c r="CA129" s="2">
        <f>ROUND(SUM(CA122:CA128),5)</f>
        <v>730.76</v>
      </c>
      <c r="CB129" s="3"/>
      <c r="CC129" s="2">
        <f>ROUND(SUM(CC122:CC128),5)</f>
        <v>730.76</v>
      </c>
      <c r="CD129" s="3"/>
      <c r="CE129" s="2">
        <f>ROUND((CA129-CC129),5)</f>
        <v>0</v>
      </c>
      <c r="CF129" s="3"/>
      <c r="CG129" s="4">
        <f>ROUND(IF(CC129=0, IF(CA129=0, 0, 1), CA129/CC129),5)</f>
        <v>1</v>
      </c>
      <c r="CH129" s="3"/>
      <c r="CI129" s="2">
        <f>ROUND(SUM(CI122:CI128),5)</f>
        <v>475.38</v>
      </c>
      <c r="CJ129" s="3"/>
      <c r="CK129" s="2">
        <f>ROUND(SUM(CK122:CK128),5)</f>
        <v>316.66000000000003</v>
      </c>
      <c r="CL129" s="3"/>
      <c r="CM129" s="2">
        <f t="shared" si="17"/>
        <v>158.72</v>
      </c>
      <c r="CN129" s="3"/>
      <c r="CO129" s="4">
        <f t="shared" si="18"/>
        <v>1.5012300000000001</v>
      </c>
      <c r="CP129" s="3"/>
      <c r="CQ129" s="21">
        <f>SUM(CQ123:CQ128)</f>
        <v>11530</v>
      </c>
      <c r="CR129" s="3"/>
      <c r="CS129" s="2"/>
      <c r="CT129" s="3"/>
      <c r="CU129" s="2"/>
      <c r="CV129" s="3"/>
      <c r="CW129" s="4"/>
    </row>
    <row r="130" spans="1:101" x14ac:dyDescent="0.25">
      <c r="A130" s="1"/>
      <c r="B130" s="1"/>
      <c r="C130" s="1"/>
      <c r="D130" s="1"/>
      <c r="E130" s="1" t="s">
        <v>141</v>
      </c>
      <c r="F130" s="1"/>
      <c r="G130" s="2"/>
      <c r="H130" s="3"/>
      <c r="I130" s="2"/>
      <c r="J130" s="3"/>
      <c r="K130" s="2"/>
      <c r="L130" s="3"/>
      <c r="M130" s="4"/>
      <c r="N130" s="3"/>
      <c r="O130" s="2"/>
      <c r="P130" s="3"/>
      <c r="Q130" s="2"/>
      <c r="R130" s="3"/>
      <c r="S130" s="2"/>
      <c r="T130" s="3"/>
      <c r="U130" s="4"/>
      <c r="V130" s="3"/>
      <c r="W130" s="2"/>
      <c r="X130" s="3"/>
      <c r="Y130" s="2"/>
      <c r="Z130" s="3"/>
      <c r="AA130" s="2"/>
      <c r="AB130" s="3"/>
      <c r="AC130" s="4"/>
      <c r="AD130" s="3"/>
      <c r="AE130" s="2"/>
      <c r="AF130" s="3"/>
      <c r="AG130" s="2"/>
      <c r="AH130" s="3"/>
      <c r="AI130" s="2"/>
      <c r="AJ130" s="3"/>
      <c r="AK130" s="4"/>
      <c r="AL130" s="3"/>
      <c r="AM130" s="2"/>
      <c r="AN130" s="3"/>
      <c r="AO130" s="2"/>
      <c r="AP130" s="3"/>
      <c r="AQ130" s="2"/>
      <c r="AR130" s="3"/>
      <c r="AS130" s="4"/>
      <c r="AT130" s="3"/>
      <c r="AU130" s="2"/>
      <c r="AV130" s="3"/>
      <c r="AW130" s="2"/>
      <c r="AX130" s="3"/>
      <c r="AY130" s="2"/>
      <c r="AZ130" s="3"/>
      <c r="BA130" s="4"/>
      <c r="BB130" s="3"/>
      <c r="BC130" s="2"/>
      <c r="BD130" s="3"/>
      <c r="BE130" s="2"/>
      <c r="BF130" s="3"/>
      <c r="BG130" s="2"/>
      <c r="BH130" s="3"/>
      <c r="BI130" s="4"/>
      <c r="BJ130" s="3"/>
      <c r="BK130" s="2"/>
      <c r="BL130" s="3"/>
      <c r="BM130" s="2"/>
      <c r="BN130" s="3"/>
      <c r="BO130" s="2"/>
      <c r="BP130" s="3"/>
      <c r="BQ130" s="4"/>
      <c r="BR130" s="3"/>
      <c r="BS130" s="2"/>
      <c r="BT130" s="3"/>
      <c r="BU130" s="2"/>
      <c r="BV130" s="3"/>
      <c r="BW130" s="2"/>
      <c r="BX130" s="3"/>
      <c r="BY130" s="4"/>
      <c r="BZ130" s="3"/>
      <c r="CA130" s="2"/>
      <c r="CB130" s="3"/>
      <c r="CC130" s="2"/>
      <c r="CD130" s="3"/>
      <c r="CE130" s="2"/>
      <c r="CF130" s="3"/>
      <c r="CG130" s="4"/>
      <c r="CH130" s="3"/>
      <c r="CI130" s="2"/>
      <c r="CJ130" s="3"/>
      <c r="CK130" s="2"/>
      <c r="CL130" s="3"/>
      <c r="CM130" s="2"/>
      <c r="CN130" s="3"/>
      <c r="CO130" s="4"/>
      <c r="CP130" s="3"/>
      <c r="CQ130" s="2"/>
      <c r="CR130" s="3"/>
      <c r="CS130" s="2"/>
      <c r="CT130" s="3"/>
      <c r="CU130" s="2"/>
      <c r="CV130" s="3"/>
      <c r="CW130" s="4"/>
    </row>
    <row r="131" spans="1:101" x14ac:dyDescent="0.25">
      <c r="A131" s="1"/>
      <c r="B131" s="1"/>
      <c r="C131" s="1"/>
      <c r="D131" s="1"/>
      <c r="E131" s="1"/>
      <c r="F131" s="1" t="s">
        <v>142</v>
      </c>
      <c r="G131" s="2">
        <v>1192.8</v>
      </c>
      <c r="H131" s="3"/>
      <c r="I131" s="2">
        <v>10.6</v>
      </c>
      <c r="J131" s="3"/>
      <c r="K131" s="2">
        <f t="shared" ref="K131:K136" si="19">ROUND((G131-I131),5)</f>
        <v>1182.2</v>
      </c>
      <c r="L131" s="3"/>
      <c r="M131" s="4">
        <f t="shared" ref="M131:M136" si="20">ROUND(IF(I131=0, IF(G131=0, 0, 1), G131/I131),5)</f>
        <v>112.5283</v>
      </c>
      <c r="N131" s="3"/>
      <c r="O131" s="2">
        <v>0</v>
      </c>
      <c r="P131" s="3"/>
      <c r="Q131" s="2">
        <v>16.96</v>
      </c>
      <c r="R131" s="3"/>
      <c r="S131" s="2">
        <f t="shared" ref="S131:S136" si="21">ROUND((O131-Q131),5)</f>
        <v>-16.96</v>
      </c>
      <c r="T131" s="3"/>
      <c r="U131" s="4">
        <f t="shared" ref="U131:U136" si="22">ROUND(IF(Q131=0, IF(O131=0, 0, 1), O131/Q131),5)</f>
        <v>0</v>
      </c>
      <c r="V131" s="3"/>
      <c r="W131" s="2">
        <v>0</v>
      </c>
      <c r="X131" s="3"/>
      <c r="Y131" s="2">
        <v>149.09</v>
      </c>
      <c r="Z131" s="3"/>
      <c r="AA131" s="2">
        <f t="shared" ref="AA131:AA136" si="23">ROUND((W131-Y131),5)</f>
        <v>-149.09</v>
      </c>
      <c r="AB131" s="3"/>
      <c r="AC131" s="4">
        <f t="shared" ref="AC131:AC136" si="24">ROUND(IF(Y131=0, IF(W131=0, 0, 1), W131/Y131),5)</f>
        <v>0</v>
      </c>
      <c r="AD131" s="3"/>
      <c r="AE131" s="2">
        <v>0</v>
      </c>
      <c r="AF131" s="3"/>
      <c r="AG131" s="2">
        <v>893.83</v>
      </c>
      <c r="AH131" s="3"/>
      <c r="AI131" s="2">
        <f t="shared" ref="AI131:AI136" si="25">ROUND((AE131-AG131),5)</f>
        <v>-893.83</v>
      </c>
      <c r="AJ131" s="3"/>
      <c r="AK131" s="4">
        <f t="shared" ref="AK131:AK136" si="26">ROUND(IF(AG131=0, IF(AE131=0, 0, 1), AE131/AG131),5)</f>
        <v>0</v>
      </c>
      <c r="AL131" s="3"/>
      <c r="AM131" s="2">
        <v>289</v>
      </c>
      <c r="AN131" s="3"/>
      <c r="AO131" s="2">
        <v>250.94</v>
      </c>
      <c r="AP131" s="3"/>
      <c r="AQ131" s="2">
        <f t="shared" ref="AQ131:AQ136" si="27">ROUND((AM131-AO131),5)</f>
        <v>38.06</v>
      </c>
      <c r="AR131" s="3"/>
      <c r="AS131" s="4">
        <f t="shared" ref="AS131:AS136" si="28">ROUND(IF(AO131=0, IF(AM131=0, 0, 1), AM131/AO131),5)</f>
        <v>1.15167</v>
      </c>
      <c r="AT131" s="3"/>
      <c r="AU131" s="2">
        <v>94.86</v>
      </c>
      <c r="AV131" s="3"/>
      <c r="AW131" s="2">
        <v>333.29</v>
      </c>
      <c r="AX131" s="3"/>
      <c r="AY131" s="2">
        <f t="shared" ref="AY131:AY136" si="29">ROUND((AU131-AW131),5)</f>
        <v>-238.43</v>
      </c>
      <c r="AZ131" s="3"/>
      <c r="BA131" s="4">
        <f t="shared" ref="BA131:BA136" si="30">ROUND(IF(AW131=0, IF(AU131=0, 0, 1), AU131/AW131),5)</f>
        <v>0.28461999999999998</v>
      </c>
      <c r="BB131" s="3"/>
      <c r="BC131" s="2">
        <v>336.43</v>
      </c>
      <c r="BD131" s="3"/>
      <c r="BE131" s="2">
        <v>1705.54</v>
      </c>
      <c r="BF131" s="3"/>
      <c r="BG131" s="2">
        <f t="shared" ref="BG131:BG136" si="31">ROUND((BC131-BE131),5)</f>
        <v>-1369.11</v>
      </c>
      <c r="BH131" s="3"/>
      <c r="BI131" s="4">
        <f t="shared" ref="BI131:BI136" si="32">ROUND(IF(BE131=0, IF(BC131=0, 0, 1), BC131/BE131),5)</f>
        <v>0.19725999999999999</v>
      </c>
      <c r="BJ131" s="3"/>
      <c r="BK131" s="2">
        <v>300.64</v>
      </c>
      <c r="BL131" s="3"/>
      <c r="BM131" s="2">
        <v>152.58000000000001</v>
      </c>
      <c r="BN131" s="3"/>
      <c r="BO131" s="2">
        <f t="shared" ref="BO131:BO136" si="33">ROUND((BK131-BM131),5)</f>
        <v>148.06</v>
      </c>
      <c r="BP131" s="3"/>
      <c r="BQ131" s="4">
        <f t="shared" ref="BQ131:BQ136" si="34">ROUND(IF(BM131=0, IF(BK131=0, 0, 1), BK131/BM131),5)</f>
        <v>1.97038</v>
      </c>
      <c r="BR131" s="3"/>
      <c r="BS131" s="2">
        <v>0</v>
      </c>
      <c r="BT131" s="3"/>
      <c r="BU131" s="2">
        <v>0</v>
      </c>
      <c r="BV131" s="3"/>
      <c r="BW131" s="2">
        <f t="shared" ref="BW131:BW136" si="35">ROUND((BS131-BU131),5)</f>
        <v>0</v>
      </c>
      <c r="BX131" s="3"/>
      <c r="BY131" s="4">
        <f t="shared" ref="BY131:BY136" si="36">ROUND(IF(BU131=0, IF(BS131=0, 0, 1), BS131/BU131),5)</f>
        <v>0</v>
      </c>
      <c r="BZ131" s="3"/>
      <c r="CA131" s="2">
        <v>0</v>
      </c>
      <c r="CB131" s="3"/>
      <c r="CC131" s="2">
        <v>269.5</v>
      </c>
      <c r="CD131" s="3"/>
      <c r="CE131" s="2">
        <f t="shared" ref="CE131:CE136" si="37">ROUND((CA131-CC131),5)</f>
        <v>-269.5</v>
      </c>
      <c r="CF131" s="3"/>
      <c r="CG131" s="4">
        <f t="shared" ref="CG131:CG136" si="38">ROUND(IF(CC131=0, IF(CA131=0, 0, 1), CA131/CC131),5)</f>
        <v>0</v>
      </c>
      <c r="CH131" s="3"/>
      <c r="CI131" s="2">
        <v>0</v>
      </c>
      <c r="CJ131" s="3"/>
      <c r="CK131" s="2">
        <v>0</v>
      </c>
      <c r="CL131" s="3"/>
      <c r="CM131" s="2">
        <f t="shared" ref="CM131:CM144" si="39">ROUND((CI131-CK131),5)</f>
        <v>0</v>
      </c>
      <c r="CN131" s="3"/>
      <c r="CO131" s="4">
        <f t="shared" ref="CO131:CO144" si="40">ROUND(IF(CK131=0, IF(CI131=0, 0, 1), CI131/CK131),5)</f>
        <v>0</v>
      </c>
      <c r="CP131" s="3"/>
      <c r="CQ131" s="2">
        <v>2500</v>
      </c>
      <c r="CR131" s="3"/>
      <c r="CS131" s="2"/>
      <c r="CT131" s="3"/>
      <c r="CU131" s="2"/>
      <c r="CV131" s="3"/>
      <c r="CW131" s="4"/>
    </row>
    <row r="132" spans="1:101" x14ac:dyDescent="0.25">
      <c r="A132" s="1"/>
      <c r="B132" s="1"/>
      <c r="C132" s="1"/>
      <c r="D132" s="1"/>
      <c r="E132" s="1"/>
      <c r="F132" s="1" t="s">
        <v>143</v>
      </c>
      <c r="G132" s="2">
        <v>0</v>
      </c>
      <c r="H132" s="3"/>
      <c r="I132" s="2">
        <v>0</v>
      </c>
      <c r="J132" s="3"/>
      <c r="K132" s="2">
        <f t="shared" si="19"/>
        <v>0</v>
      </c>
      <c r="L132" s="3"/>
      <c r="M132" s="4">
        <f t="shared" si="20"/>
        <v>0</v>
      </c>
      <c r="N132" s="3"/>
      <c r="O132" s="2">
        <v>0</v>
      </c>
      <c r="P132" s="3"/>
      <c r="Q132" s="2">
        <v>0</v>
      </c>
      <c r="R132" s="3"/>
      <c r="S132" s="2">
        <f t="shared" si="21"/>
        <v>0</v>
      </c>
      <c r="T132" s="3"/>
      <c r="U132" s="4">
        <f t="shared" si="22"/>
        <v>0</v>
      </c>
      <c r="V132" s="3"/>
      <c r="W132" s="2">
        <v>58.71</v>
      </c>
      <c r="X132" s="3"/>
      <c r="Y132" s="2">
        <v>0</v>
      </c>
      <c r="Z132" s="3"/>
      <c r="AA132" s="2">
        <f t="shared" si="23"/>
        <v>58.71</v>
      </c>
      <c r="AB132" s="3"/>
      <c r="AC132" s="4">
        <f t="shared" si="24"/>
        <v>1</v>
      </c>
      <c r="AD132" s="3"/>
      <c r="AE132" s="2">
        <v>0</v>
      </c>
      <c r="AF132" s="3"/>
      <c r="AG132" s="2">
        <v>0</v>
      </c>
      <c r="AH132" s="3"/>
      <c r="AI132" s="2">
        <f t="shared" si="25"/>
        <v>0</v>
      </c>
      <c r="AJ132" s="3"/>
      <c r="AK132" s="4">
        <f t="shared" si="26"/>
        <v>0</v>
      </c>
      <c r="AL132" s="3"/>
      <c r="AM132" s="2">
        <v>0</v>
      </c>
      <c r="AN132" s="3"/>
      <c r="AO132" s="2">
        <v>0</v>
      </c>
      <c r="AP132" s="3"/>
      <c r="AQ132" s="2">
        <f t="shared" si="27"/>
        <v>0</v>
      </c>
      <c r="AR132" s="3"/>
      <c r="AS132" s="4">
        <f t="shared" si="28"/>
        <v>0</v>
      </c>
      <c r="AT132" s="3"/>
      <c r="AU132" s="2">
        <v>0</v>
      </c>
      <c r="AV132" s="3"/>
      <c r="AW132" s="2">
        <v>0</v>
      </c>
      <c r="AX132" s="3"/>
      <c r="AY132" s="2">
        <f t="shared" si="29"/>
        <v>0</v>
      </c>
      <c r="AZ132" s="3"/>
      <c r="BA132" s="4">
        <f t="shared" si="30"/>
        <v>0</v>
      </c>
      <c r="BB132" s="3"/>
      <c r="BC132" s="2">
        <v>0</v>
      </c>
      <c r="BD132" s="3"/>
      <c r="BE132" s="2">
        <v>0</v>
      </c>
      <c r="BF132" s="3"/>
      <c r="BG132" s="2">
        <f t="shared" si="31"/>
        <v>0</v>
      </c>
      <c r="BH132" s="3"/>
      <c r="BI132" s="4">
        <f t="shared" si="32"/>
        <v>0</v>
      </c>
      <c r="BJ132" s="3"/>
      <c r="BK132" s="2">
        <v>0</v>
      </c>
      <c r="BL132" s="3"/>
      <c r="BM132" s="2">
        <v>0</v>
      </c>
      <c r="BN132" s="3"/>
      <c r="BO132" s="2">
        <f t="shared" si="33"/>
        <v>0</v>
      </c>
      <c r="BP132" s="3"/>
      <c r="BQ132" s="4">
        <f t="shared" si="34"/>
        <v>0</v>
      </c>
      <c r="BR132" s="3"/>
      <c r="BS132" s="2">
        <v>169.6</v>
      </c>
      <c r="BT132" s="3"/>
      <c r="BU132" s="2">
        <v>0</v>
      </c>
      <c r="BV132" s="3"/>
      <c r="BW132" s="2">
        <f t="shared" si="35"/>
        <v>169.6</v>
      </c>
      <c r="BX132" s="3"/>
      <c r="BY132" s="4">
        <f t="shared" si="36"/>
        <v>1</v>
      </c>
      <c r="BZ132" s="3"/>
      <c r="CA132" s="2">
        <v>100</v>
      </c>
      <c r="CB132" s="3"/>
      <c r="CC132" s="2">
        <v>10.6</v>
      </c>
      <c r="CD132" s="3"/>
      <c r="CE132" s="2">
        <f t="shared" si="37"/>
        <v>89.4</v>
      </c>
      <c r="CF132" s="3"/>
      <c r="CG132" s="4">
        <f t="shared" si="38"/>
        <v>9.4339600000000008</v>
      </c>
      <c r="CH132" s="3"/>
      <c r="CI132" s="2">
        <v>84.69</v>
      </c>
      <c r="CJ132" s="3"/>
      <c r="CK132" s="2">
        <v>0</v>
      </c>
      <c r="CL132" s="3"/>
      <c r="CM132" s="2">
        <f t="shared" si="39"/>
        <v>84.69</v>
      </c>
      <c r="CN132" s="3"/>
      <c r="CO132" s="4">
        <f t="shared" si="40"/>
        <v>1</v>
      </c>
      <c r="CP132" s="3"/>
      <c r="CQ132" s="2">
        <v>500</v>
      </c>
      <c r="CR132" s="3"/>
      <c r="CS132" s="2"/>
      <c r="CT132" s="3"/>
      <c r="CU132" s="2"/>
      <c r="CV132" s="3"/>
      <c r="CW132" s="4"/>
    </row>
    <row r="133" spans="1:101" x14ac:dyDescent="0.25">
      <c r="A133" s="1"/>
      <c r="B133" s="1"/>
      <c r="C133" s="1"/>
      <c r="D133" s="1"/>
      <c r="E133" s="1"/>
      <c r="F133" s="1" t="s">
        <v>144</v>
      </c>
      <c r="G133" s="2">
        <v>60</v>
      </c>
      <c r="H133" s="3"/>
      <c r="I133" s="2">
        <v>0</v>
      </c>
      <c r="J133" s="3"/>
      <c r="K133" s="2">
        <f t="shared" si="19"/>
        <v>60</v>
      </c>
      <c r="L133" s="3"/>
      <c r="M133" s="4">
        <f t="shared" si="20"/>
        <v>1</v>
      </c>
      <c r="N133" s="3"/>
      <c r="O133" s="2">
        <v>0</v>
      </c>
      <c r="P133" s="3"/>
      <c r="Q133" s="2">
        <v>0</v>
      </c>
      <c r="R133" s="3"/>
      <c r="S133" s="2">
        <f t="shared" si="21"/>
        <v>0</v>
      </c>
      <c r="T133" s="3"/>
      <c r="U133" s="4">
        <f t="shared" si="22"/>
        <v>0</v>
      </c>
      <c r="V133" s="3"/>
      <c r="W133" s="2">
        <v>0</v>
      </c>
      <c r="X133" s="3"/>
      <c r="Y133" s="2">
        <v>0</v>
      </c>
      <c r="Z133" s="3"/>
      <c r="AA133" s="2">
        <f t="shared" si="23"/>
        <v>0</v>
      </c>
      <c r="AB133" s="3"/>
      <c r="AC133" s="4">
        <f t="shared" si="24"/>
        <v>0</v>
      </c>
      <c r="AD133" s="3"/>
      <c r="AE133" s="2">
        <v>0</v>
      </c>
      <c r="AF133" s="3"/>
      <c r="AG133" s="2">
        <v>55</v>
      </c>
      <c r="AH133" s="3"/>
      <c r="AI133" s="2">
        <f t="shared" si="25"/>
        <v>-55</v>
      </c>
      <c r="AJ133" s="3"/>
      <c r="AK133" s="4">
        <f t="shared" si="26"/>
        <v>0</v>
      </c>
      <c r="AL133" s="3"/>
      <c r="AM133" s="2">
        <v>0</v>
      </c>
      <c r="AN133" s="3"/>
      <c r="AO133" s="2">
        <v>68.599999999999994</v>
      </c>
      <c r="AP133" s="3"/>
      <c r="AQ133" s="2">
        <f t="shared" si="27"/>
        <v>-68.599999999999994</v>
      </c>
      <c r="AR133" s="3"/>
      <c r="AS133" s="4">
        <f t="shared" si="28"/>
        <v>0</v>
      </c>
      <c r="AT133" s="3"/>
      <c r="AU133" s="2">
        <v>0</v>
      </c>
      <c r="AV133" s="3"/>
      <c r="AW133" s="2">
        <v>14</v>
      </c>
      <c r="AX133" s="3"/>
      <c r="AY133" s="2">
        <f t="shared" si="29"/>
        <v>-14</v>
      </c>
      <c r="AZ133" s="3"/>
      <c r="BA133" s="4">
        <f t="shared" si="30"/>
        <v>0</v>
      </c>
      <c r="BB133" s="3"/>
      <c r="BC133" s="2">
        <v>63</v>
      </c>
      <c r="BD133" s="3"/>
      <c r="BE133" s="2">
        <v>0</v>
      </c>
      <c r="BF133" s="3"/>
      <c r="BG133" s="2">
        <f t="shared" si="31"/>
        <v>63</v>
      </c>
      <c r="BH133" s="3"/>
      <c r="BI133" s="4">
        <f t="shared" si="32"/>
        <v>1</v>
      </c>
      <c r="BJ133" s="3"/>
      <c r="BK133" s="2">
        <v>0</v>
      </c>
      <c r="BL133" s="3"/>
      <c r="BM133" s="2">
        <v>0</v>
      </c>
      <c r="BN133" s="3"/>
      <c r="BO133" s="2">
        <f t="shared" si="33"/>
        <v>0</v>
      </c>
      <c r="BP133" s="3"/>
      <c r="BQ133" s="4">
        <f t="shared" si="34"/>
        <v>0</v>
      </c>
      <c r="BR133" s="3"/>
      <c r="BS133" s="2">
        <v>0</v>
      </c>
      <c r="BT133" s="3"/>
      <c r="BU133" s="2">
        <v>0</v>
      </c>
      <c r="BV133" s="3"/>
      <c r="BW133" s="2">
        <f t="shared" si="35"/>
        <v>0</v>
      </c>
      <c r="BX133" s="3"/>
      <c r="BY133" s="4">
        <f t="shared" si="36"/>
        <v>0</v>
      </c>
      <c r="BZ133" s="3"/>
      <c r="CA133" s="2">
        <v>0</v>
      </c>
      <c r="CB133" s="3"/>
      <c r="CC133" s="2">
        <v>8.5500000000000007</v>
      </c>
      <c r="CD133" s="3"/>
      <c r="CE133" s="2">
        <f t="shared" si="37"/>
        <v>-8.5500000000000007</v>
      </c>
      <c r="CF133" s="3"/>
      <c r="CG133" s="4">
        <f t="shared" si="38"/>
        <v>0</v>
      </c>
      <c r="CH133" s="3"/>
      <c r="CI133" s="2">
        <v>70</v>
      </c>
      <c r="CJ133" s="3"/>
      <c r="CK133" s="2">
        <v>53.32</v>
      </c>
      <c r="CL133" s="3"/>
      <c r="CM133" s="2">
        <f t="shared" si="39"/>
        <v>16.68</v>
      </c>
      <c r="CN133" s="3"/>
      <c r="CO133" s="4">
        <f t="shared" si="40"/>
        <v>1.3128299999999999</v>
      </c>
      <c r="CP133" s="3"/>
      <c r="CQ133" s="2">
        <v>210</v>
      </c>
      <c r="CR133" s="3"/>
      <c r="CS133" s="2"/>
      <c r="CT133" s="3"/>
      <c r="CU133" s="2"/>
      <c r="CV133" s="3"/>
      <c r="CW133" s="4"/>
    </row>
    <row r="134" spans="1:101" x14ac:dyDescent="0.25">
      <c r="A134" s="1"/>
      <c r="B134" s="1"/>
      <c r="C134" s="1"/>
      <c r="D134" s="1"/>
      <c r="E134" s="1"/>
      <c r="F134" s="1" t="s">
        <v>145</v>
      </c>
      <c r="G134" s="2">
        <v>0</v>
      </c>
      <c r="H134" s="3"/>
      <c r="I134" s="2">
        <v>0</v>
      </c>
      <c r="J134" s="3"/>
      <c r="K134" s="2">
        <f t="shared" si="19"/>
        <v>0</v>
      </c>
      <c r="L134" s="3"/>
      <c r="M134" s="4">
        <f t="shared" si="20"/>
        <v>0</v>
      </c>
      <c r="N134" s="3"/>
      <c r="O134" s="2">
        <v>0</v>
      </c>
      <c r="P134" s="3"/>
      <c r="Q134" s="2">
        <v>0</v>
      </c>
      <c r="R134" s="3"/>
      <c r="S134" s="2">
        <f t="shared" si="21"/>
        <v>0</v>
      </c>
      <c r="T134" s="3"/>
      <c r="U134" s="4">
        <f t="shared" si="22"/>
        <v>0</v>
      </c>
      <c r="V134" s="3"/>
      <c r="W134" s="2">
        <v>0</v>
      </c>
      <c r="X134" s="3"/>
      <c r="Y134" s="2">
        <v>0</v>
      </c>
      <c r="Z134" s="3"/>
      <c r="AA134" s="2">
        <f t="shared" si="23"/>
        <v>0</v>
      </c>
      <c r="AB134" s="3"/>
      <c r="AC134" s="4">
        <f t="shared" si="24"/>
        <v>0</v>
      </c>
      <c r="AD134" s="3"/>
      <c r="AE134" s="2">
        <v>0</v>
      </c>
      <c r="AF134" s="3"/>
      <c r="AG134" s="2">
        <v>3.18</v>
      </c>
      <c r="AH134" s="3"/>
      <c r="AI134" s="2">
        <f t="shared" si="25"/>
        <v>-3.18</v>
      </c>
      <c r="AJ134" s="3"/>
      <c r="AK134" s="4">
        <f t="shared" si="26"/>
        <v>0</v>
      </c>
      <c r="AL134" s="3"/>
      <c r="AM134" s="2">
        <v>497</v>
      </c>
      <c r="AN134" s="3"/>
      <c r="AO134" s="2">
        <v>40</v>
      </c>
      <c r="AP134" s="3"/>
      <c r="AQ134" s="2">
        <f t="shared" si="27"/>
        <v>457</v>
      </c>
      <c r="AR134" s="3"/>
      <c r="AS134" s="4">
        <f t="shared" si="28"/>
        <v>12.425000000000001</v>
      </c>
      <c r="AT134" s="3"/>
      <c r="AU134" s="2">
        <v>348.43</v>
      </c>
      <c r="AV134" s="3"/>
      <c r="AW134" s="2">
        <v>0</v>
      </c>
      <c r="AX134" s="3"/>
      <c r="AY134" s="2">
        <f t="shared" si="29"/>
        <v>348.43</v>
      </c>
      <c r="AZ134" s="3"/>
      <c r="BA134" s="4">
        <f t="shared" si="30"/>
        <v>1</v>
      </c>
      <c r="BB134" s="3"/>
      <c r="BC134" s="2">
        <v>0</v>
      </c>
      <c r="BD134" s="3"/>
      <c r="BE134" s="2">
        <v>0</v>
      </c>
      <c r="BF134" s="3"/>
      <c r="BG134" s="2">
        <f t="shared" si="31"/>
        <v>0</v>
      </c>
      <c r="BH134" s="3"/>
      <c r="BI134" s="4">
        <f t="shared" si="32"/>
        <v>0</v>
      </c>
      <c r="BJ134" s="3"/>
      <c r="BK134" s="2">
        <v>0</v>
      </c>
      <c r="BL134" s="3"/>
      <c r="BM134" s="2">
        <v>0</v>
      </c>
      <c r="BN134" s="3"/>
      <c r="BO134" s="2">
        <f t="shared" si="33"/>
        <v>0</v>
      </c>
      <c r="BP134" s="3"/>
      <c r="BQ134" s="4">
        <f t="shared" si="34"/>
        <v>0</v>
      </c>
      <c r="BR134" s="3"/>
      <c r="BS134" s="2">
        <v>0</v>
      </c>
      <c r="BT134" s="3"/>
      <c r="BU134" s="2">
        <v>0</v>
      </c>
      <c r="BV134" s="3"/>
      <c r="BW134" s="2">
        <f t="shared" si="35"/>
        <v>0</v>
      </c>
      <c r="BX134" s="3"/>
      <c r="BY134" s="4">
        <f t="shared" si="36"/>
        <v>0</v>
      </c>
      <c r="BZ134" s="3"/>
      <c r="CA134" s="2">
        <v>0</v>
      </c>
      <c r="CB134" s="3"/>
      <c r="CC134" s="2">
        <v>1047.8499999999999</v>
      </c>
      <c r="CD134" s="3"/>
      <c r="CE134" s="2">
        <f t="shared" si="37"/>
        <v>-1047.8499999999999</v>
      </c>
      <c r="CF134" s="3"/>
      <c r="CG134" s="4">
        <f t="shared" si="38"/>
        <v>0</v>
      </c>
      <c r="CH134" s="3"/>
      <c r="CI134" s="2">
        <v>0</v>
      </c>
      <c r="CJ134" s="3"/>
      <c r="CK134" s="2">
        <v>0</v>
      </c>
      <c r="CL134" s="3"/>
      <c r="CM134" s="2">
        <f t="shared" si="39"/>
        <v>0</v>
      </c>
      <c r="CN134" s="3"/>
      <c r="CO134" s="4">
        <f t="shared" si="40"/>
        <v>0</v>
      </c>
      <c r="CP134" s="3"/>
      <c r="CQ134" s="2">
        <v>850</v>
      </c>
      <c r="CR134" s="3"/>
      <c r="CS134" s="2"/>
      <c r="CT134" s="3"/>
      <c r="CU134" s="2"/>
      <c r="CV134" s="3"/>
      <c r="CW134" s="4"/>
    </row>
    <row r="135" spans="1:101" x14ac:dyDescent="0.25">
      <c r="A135" s="1"/>
      <c r="B135" s="1"/>
      <c r="C135" s="1"/>
      <c r="D135" s="1"/>
      <c r="E135" s="1"/>
      <c r="F135" s="1" t="s">
        <v>146</v>
      </c>
      <c r="G135" s="2">
        <v>587.22</v>
      </c>
      <c r="H135" s="3"/>
      <c r="I135" s="2">
        <v>180.29</v>
      </c>
      <c r="J135" s="3"/>
      <c r="K135" s="2">
        <f t="shared" si="19"/>
        <v>406.93</v>
      </c>
      <c r="L135" s="3"/>
      <c r="M135" s="4">
        <f t="shared" si="20"/>
        <v>3.2570899999999998</v>
      </c>
      <c r="N135" s="3"/>
      <c r="O135" s="2">
        <v>0</v>
      </c>
      <c r="P135" s="3"/>
      <c r="Q135" s="2">
        <v>182.53</v>
      </c>
      <c r="R135" s="3"/>
      <c r="S135" s="2">
        <f t="shared" si="21"/>
        <v>-182.53</v>
      </c>
      <c r="T135" s="3"/>
      <c r="U135" s="4">
        <f t="shared" si="22"/>
        <v>0</v>
      </c>
      <c r="V135" s="3"/>
      <c r="W135" s="2">
        <v>191.61</v>
      </c>
      <c r="X135" s="3"/>
      <c r="Y135" s="2">
        <v>0</v>
      </c>
      <c r="Z135" s="3"/>
      <c r="AA135" s="2">
        <f t="shared" si="23"/>
        <v>191.61</v>
      </c>
      <c r="AB135" s="3"/>
      <c r="AC135" s="4">
        <f t="shared" si="24"/>
        <v>1</v>
      </c>
      <c r="AD135" s="3"/>
      <c r="AE135" s="2">
        <v>191.13</v>
      </c>
      <c r="AF135" s="3"/>
      <c r="AG135" s="2">
        <v>200.89</v>
      </c>
      <c r="AH135" s="3"/>
      <c r="AI135" s="2">
        <f t="shared" si="25"/>
        <v>-9.76</v>
      </c>
      <c r="AJ135" s="3"/>
      <c r="AK135" s="4">
        <f t="shared" si="26"/>
        <v>0.95142000000000004</v>
      </c>
      <c r="AL135" s="3"/>
      <c r="AM135" s="2">
        <v>190.04</v>
      </c>
      <c r="AN135" s="3"/>
      <c r="AO135" s="2">
        <v>0</v>
      </c>
      <c r="AP135" s="3"/>
      <c r="AQ135" s="2">
        <f t="shared" si="27"/>
        <v>190.04</v>
      </c>
      <c r="AR135" s="3"/>
      <c r="AS135" s="4">
        <f t="shared" si="28"/>
        <v>1</v>
      </c>
      <c r="AT135" s="3"/>
      <c r="AU135" s="2">
        <v>190.04</v>
      </c>
      <c r="AV135" s="3"/>
      <c r="AW135" s="2">
        <v>0</v>
      </c>
      <c r="AX135" s="3"/>
      <c r="AY135" s="2">
        <f t="shared" si="29"/>
        <v>190.04</v>
      </c>
      <c r="AZ135" s="3"/>
      <c r="BA135" s="4">
        <f t="shared" si="30"/>
        <v>1</v>
      </c>
      <c r="BB135" s="3"/>
      <c r="BC135" s="2">
        <v>190.04</v>
      </c>
      <c r="BD135" s="3"/>
      <c r="BE135" s="2">
        <v>201.65</v>
      </c>
      <c r="BF135" s="3"/>
      <c r="BG135" s="2">
        <f t="shared" si="31"/>
        <v>-11.61</v>
      </c>
      <c r="BH135" s="3"/>
      <c r="BI135" s="4">
        <f t="shared" si="32"/>
        <v>0.94242000000000004</v>
      </c>
      <c r="BJ135" s="3"/>
      <c r="BK135" s="2">
        <v>190.14</v>
      </c>
      <c r="BL135" s="3"/>
      <c r="BM135" s="2">
        <v>0</v>
      </c>
      <c r="BN135" s="3"/>
      <c r="BO135" s="2">
        <f t="shared" si="33"/>
        <v>190.14</v>
      </c>
      <c r="BP135" s="3"/>
      <c r="BQ135" s="4">
        <f t="shared" si="34"/>
        <v>1</v>
      </c>
      <c r="BR135" s="3"/>
      <c r="BS135" s="2">
        <v>219.55</v>
      </c>
      <c r="BT135" s="3"/>
      <c r="BU135" s="2">
        <v>402.47</v>
      </c>
      <c r="BV135" s="3"/>
      <c r="BW135" s="2">
        <f t="shared" si="35"/>
        <v>-182.92</v>
      </c>
      <c r="BX135" s="3"/>
      <c r="BY135" s="4">
        <f t="shared" si="36"/>
        <v>0.54551000000000005</v>
      </c>
      <c r="BZ135" s="3"/>
      <c r="CA135" s="2">
        <v>214.2</v>
      </c>
      <c r="CB135" s="3"/>
      <c r="CC135" s="2">
        <v>198.9</v>
      </c>
      <c r="CD135" s="3"/>
      <c r="CE135" s="2">
        <f t="shared" si="37"/>
        <v>15.3</v>
      </c>
      <c r="CF135" s="3"/>
      <c r="CG135" s="4">
        <f t="shared" si="38"/>
        <v>1.0769200000000001</v>
      </c>
      <c r="CH135" s="3"/>
      <c r="CI135" s="2">
        <v>218.26</v>
      </c>
      <c r="CJ135" s="3"/>
      <c r="CK135" s="2">
        <v>86.19</v>
      </c>
      <c r="CL135" s="3"/>
      <c r="CM135" s="2">
        <f t="shared" si="39"/>
        <v>132.07</v>
      </c>
      <c r="CN135" s="3"/>
      <c r="CO135" s="4">
        <f t="shared" si="40"/>
        <v>2.5323099999999998</v>
      </c>
      <c r="CP135" s="3"/>
      <c r="CQ135" s="2">
        <v>2500</v>
      </c>
      <c r="CR135" s="3"/>
      <c r="CS135" s="2"/>
      <c r="CT135" s="3"/>
      <c r="CU135" s="2"/>
      <c r="CV135" s="3"/>
      <c r="CW135" s="4"/>
    </row>
    <row r="136" spans="1:101" x14ac:dyDescent="0.25">
      <c r="A136" s="1"/>
      <c r="B136" s="1"/>
      <c r="C136" s="1"/>
      <c r="D136" s="1"/>
      <c r="E136" s="1"/>
      <c r="F136" s="1" t="s">
        <v>147</v>
      </c>
      <c r="G136" s="2">
        <v>97.65</v>
      </c>
      <c r="H136" s="3"/>
      <c r="I136" s="2">
        <v>0</v>
      </c>
      <c r="J136" s="3"/>
      <c r="K136" s="2">
        <f t="shared" si="19"/>
        <v>97.65</v>
      </c>
      <c r="L136" s="3"/>
      <c r="M136" s="4">
        <f t="shared" si="20"/>
        <v>1</v>
      </c>
      <c r="N136" s="3"/>
      <c r="O136" s="2">
        <v>0</v>
      </c>
      <c r="P136" s="3"/>
      <c r="Q136" s="2">
        <v>0</v>
      </c>
      <c r="R136" s="3"/>
      <c r="S136" s="2">
        <f t="shared" si="21"/>
        <v>0</v>
      </c>
      <c r="T136" s="3"/>
      <c r="U136" s="4">
        <f t="shared" si="22"/>
        <v>0</v>
      </c>
      <c r="V136" s="3"/>
      <c r="W136" s="2">
        <v>380</v>
      </c>
      <c r="X136" s="3"/>
      <c r="Y136" s="2">
        <v>293.39999999999998</v>
      </c>
      <c r="Z136" s="3"/>
      <c r="AA136" s="2">
        <f t="shared" si="23"/>
        <v>86.6</v>
      </c>
      <c r="AB136" s="3"/>
      <c r="AC136" s="4">
        <f t="shared" si="24"/>
        <v>1.2951600000000001</v>
      </c>
      <c r="AD136" s="3"/>
      <c r="AE136" s="2">
        <v>97.26</v>
      </c>
      <c r="AF136" s="3"/>
      <c r="AG136" s="2">
        <v>47.32</v>
      </c>
      <c r="AH136" s="3"/>
      <c r="AI136" s="2">
        <f t="shared" si="25"/>
        <v>49.94</v>
      </c>
      <c r="AJ136" s="3"/>
      <c r="AK136" s="4">
        <f t="shared" si="26"/>
        <v>2.0553699999999999</v>
      </c>
      <c r="AL136" s="3"/>
      <c r="AM136" s="2">
        <v>284.77999999999997</v>
      </c>
      <c r="AN136" s="3"/>
      <c r="AO136" s="2">
        <v>0</v>
      </c>
      <c r="AP136" s="3"/>
      <c r="AQ136" s="2">
        <f t="shared" si="27"/>
        <v>284.77999999999997</v>
      </c>
      <c r="AR136" s="3"/>
      <c r="AS136" s="4">
        <f t="shared" si="28"/>
        <v>1</v>
      </c>
      <c r="AT136" s="3"/>
      <c r="AU136" s="2">
        <v>0</v>
      </c>
      <c r="AV136" s="3"/>
      <c r="AW136" s="2">
        <v>0</v>
      </c>
      <c r="AX136" s="3"/>
      <c r="AY136" s="2">
        <f t="shared" si="29"/>
        <v>0</v>
      </c>
      <c r="AZ136" s="3"/>
      <c r="BA136" s="4">
        <f t="shared" si="30"/>
        <v>0</v>
      </c>
      <c r="BB136" s="3"/>
      <c r="BC136" s="2">
        <v>26.89</v>
      </c>
      <c r="BD136" s="3"/>
      <c r="BE136" s="2">
        <v>0</v>
      </c>
      <c r="BF136" s="3"/>
      <c r="BG136" s="2">
        <f t="shared" si="31"/>
        <v>26.89</v>
      </c>
      <c r="BH136" s="3"/>
      <c r="BI136" s="4">
        <f t="shared" si="32"/>
        <v>1</v>
      </c>
      <c r="BJ136" s="3"/>
      <c r="BK136" s="2">
        <v>0</v>
      </c>
      <c r="BL136" s="3"/>
      <c r="BM136" s="2">
        <v>38.24</v>
      </c>
      <c r="BN136" s="3"/>
      <c r="BO136" s="2">
        <f t="shared" si="33"/>
        <v>-38.24</v>
      </c>
      <c r="BP136" s="3"/>
      <c r="BQ136" s="4">
        <f t="shared" si="34"/>
        <v>0</v>
      </c>
      <c r="BR136" s="3"/>
      <c r="BS136" s="2">
        <v>0</v>
      </c>
      <c r="BT136" s="3"/>
      <c r="BU136" s="2">
        <v>78.75</v>
      </c>
      <c r="BV136" s="3"/>
      <c r="BW136" s="2">
        <f t="shared" si="35"/>
        <v>-78.75</v>
      </c>
      <c r="BX136" s="3"/>
      <c r="BY136" s="4">
        <f t="shared" si="36"/>
        <v>0</v>
      </c>
      <c r="BZ136" s="3"/>
      <c r="CA136" s="2">
        <v>0</v>
      </c>
      <c r="CB136" s="3"/>
      <c r="CC136" s="2">
        <v>0</v>
      </c>
      <c r="CD136" s="3"/>
      <c r="CE136" s="2">
        <f t="shared" si="37"/>
        <v>0</v>
      </c>
      <c r="CF136" s="3"/>
      <c r="CG136" s="4">
        <f t="shared" si="38"/>
        <v>0</v>
      </c>
      <c r="CH136" s="3"/>
      <c r="CI136" s="2">
        <v>0</v>
      </c>
      <c r="CJ136" s="3"/>
      <c r="CK136" s="2">
        <v>75.430000000000007</v>
      </c>
      <c r="CL136" s="3"/>
      <c r="CM136" s="2">
        <f t="shared" si="39"/>
        <v>-75.430000000000007</v>
      </c>
      <c r="CN136" s="3"/>
      <c r="CO136" s="4">
        <f t="shared" si="40"/>
        <v>0</v>
      </c>
      <c r="CP136" s="3"/>
      <c r="CQ136" s="2">
        <v>1000</v>
      </c>
      <c r="CR136" s="3"/>
      <c r="CS136" s="2"/>
      <c r="CT136" s="3"/>
      <c r="CU136" s="2"/>
      <c r="CV136" s="3"/>
      <c r="CW136" s="4"/>
    </row>
    <row r="137" spans="1:101" x14ac:dyDescent="0.25">
      <c r="A137" s="1"/>
      <c r="B137" s="1"/>
      <c r="C137" s="1"/>
      <c r="D137" s="1"/>
      <c r="E137" s="1"/>
      <c r="F137" s="1" t="s">
        <v>148</v>
      </c>
      <c r="G137" s="2">
        <v>0</v>
      </c>
      <c r="H137" s="3"/>
      <c r="I137" s="2"/>
      <c r="J137" s="3"/>
      <c r="K137" s="2"/>
      <c r="L137" s="3"/>
      <c r="M137" s="4"/>
      <c r="N137" s="3"/>
      <c r="O137" s="2">
        <v>0</v>
      </c>
      <c r="P137" s="3"/>
      <c r="Q137" s="2"/>
      <c r="R137" s="3"/>
      <c r="S137" s="2"/>
      <c r="T137" s="3"/>
      <c r="U137" s="4"/>
      <c r="V137" s="3"/>
      <c r="W137" s="2">
        <v>0</v>
      </c>
      <c r="X137" s="3"/>
      <c r="Y137" s="2"/>
      <c r="Z137" s="3"/>
      <c r="AA137" s="2"/>
      <c r="AB137" s="3"/>
      <c r="AC137" s="4"/>
      <c r="AD137" s="3"/>
      <c r="AE137" s="2">
        <v>0</v>
      </c>
      <c r="AF137" s="3"/>
      <c r="AG137" s="2"/>
      <c r="AH137" s="3"/>
      <c r="AI137" s="2"/>
      <c r="AJ137" s="3"/>
      <c r="AK137" s="4"/>
      <c r="AL137" s="3"/>
      <c r="AM137" s="2">
        <v>0</v>
      </c>
      <c r="AN137" s="3"/>
      <c r="AO137" s="2"/>
      <c r="AP137" s="3"/>
      <c r="AQ137" s="2"/>
      <c r="AR137" s="3"/>
      <c r="AS137" s="4"/>
      <c r="AT137" s="3"/>
      <c r="AU137" s="2">
        <v>0</v>
      </c>
      <c r="AV137" s="3"/>
      <c r="AW137" s="2"/>
      <c r="AX137" s="3"/>
      <c r="AY137" s="2"/>
      <c r="AZ137" s="3"/>
      <c r="BA137" s="4"/>
      <c r="BB137" s="3"/>
      <c r="BC137" s="2">
        <v>0</v>
      </c>
      <c r="BD137" s="3"/>
      <c r="BE137" s="2"/>
      <c r="BF137" s="3"/>
      <c r="BG137" s="2"/>
      <c r="BH137" s="3"/>
      <c r="BI137" s="4"/>
      <c r="BJ137" s="3"/>
      <c r="BK137" s="2">
        <v>0</v>
      </c>
      <c r="BL137" s="3"/>
      <c r="BM137" s="2"/>
      <c r="BN137" s="3"/>
      <c r="BO137" s="2"/>
      <c r="BP137" s="3"/>
      <c r="BQ137" s="4"/>
      <c r="BR137" s="3"/>
      <c r="BS137" s="2">
        <v>0</v>
      </c>
      <c r="BT137" s="3"/>
      <c r="BU137" s="2"/>
      <c r="BV137" s="3"/>
      <c r="BW137" s="2"/>
      <c r="BX137" s="3"/>
      <c r="BY137" s="4"/>
      <c r="BZ137" s="3"/>
      <c r="CA137" s="2">
        <v>0</v>
      </c>
      <c r="CB137" s="3"/>
      <c r="CC137" s="2"/>
      <c r="CD137" s="3"/>
      <c r="CE137" s="2"/>
      <c r="CF137" s="3"/>
      <c r="CG137" s="4"/>
      <c r="CH137" s="3"/>
      <c r="CI137" s="2">
        <v>0</v>
      </c>
      <c r="CJ137" s="3"/>
      <c r="CK137" s="2">
        <v>0</v>
      </c>
      <c r="CL137" s="3"/>
      <c r="CM137" s="2">
        <f t="shared" si="39"/>
        <v>0</v>
      </c>
      <c r="CN137" s="3"/>
      <c r="CO137" s="4">
        <f t="shared" si="40"/>
        <v>0</v>
      </c>
      <c r="CP137" s="3"/>
      <c r="CQ137" s="2">
        <f>ROUND(G137+O137+W137+AE137+AM137+AU137+BC137+BK137+BS137+CA137+CI137,5)</f>
        <v>0</v>
      </c>
      <c r="CR137" s="3"/>
      <c r="CS137" s="2"/>
      <c r="CT137" s="3"/>
      <c r="CU137" s="2"/>
      <c r="CV137" s="3"/>
      <c r="CW137" s="4"/>
    </row>
    <row r="138" spans="1:101" x14ac:dyDescent="0.25">
      <c r="A138" s="1"/>
      <c r="B138" s="1"/>
      <c r="C138" s="1"/>
      <c r="D138" s="1"/>
      <c r="E138" s="1"/>
      <c r="F138" s="1" t="s">
        <v>149</v>
      </c>
      <c r="G138" s="2">
        <v>138.30000000000001</v>
      </c>
      <c r="H138" s="3"/>
      <c r="I138" s="2">
        <v>0</v>
      </c>
      <c r="J138" s="3"/>
      <c r="K138" s="2">
        <f>ROUND((G138-I138),5)</f>
        <v>138.30000000000001</v>
      </c>
      <c r="L138" s="3"/>
      <c r="M138" s="4">
        <f>ROUND(IF(I138=0, IF(G138=0, 0, 1), G138/I138),5)</f>
        <v>1</v>
      </c>
      <c r="N138" s="3"/>
      <c r="O138" s="2">
        <v>314.23</v>
      </c>
      <c r="P138" s="3"/>
      <c r="Q138" s="2">
        <v>0</v>
      </c>
      <c r="R138" s="3"/>
      <c r="S138" s="2">
        <f>ROUND((O138-Q138),5)</f>
        <v>314.23</v>
      </c>
      <c r="T138" s="3"/>
      <c r="U138" s="4">
        <f>ROUND(IF(Q138=0, IF(O138=0, 0, 1), O138/Q138),5)</f>
        <v>1</v>
      </c>
      <c r="V138" s="3"/>
      <c r="W138" s="2">
        <v>26.5</v>
      </c>
      <c r="X138" s="3"/>
      <c r="Y138" s="2">
        <v>0</v>
      </c>
      <c r="Z138" s="3"/>
      <c r="AA138" s="2">
        <f>ROUND((W138-Y138),5)</f>
        <v>26.5</v>
      </c>
      <c r="AB138" s="3"/>
      <c r="AC138" s="4">
        <f>ROUND(IF(Y138=0, IF(W138=0, 0, 1), W138/Y138),5)</f>
        <v>1</v>
      </c>
      <c r="AD138" s="3"/>
      <c r="AE138" s="2">
        <v>545.9</v>
      </c>
      <c r="AF138" s="3"/>
      <c r="AG138" s="2">
        <v>0</v>
      </c>
      <c r="AH138" s="3"/>
      <c r="AI138" s="2">
        <f>ROUND((AE138-AG138),5)</f>
        <v>545.9</v>
      </c>
      <c r="AJ138" s="3"/>
      <c r="AK138" s="4">
        <f>ROUND(IF(AG138=0, IF(AE138=0, 0, 1), AE138/AG138),5)</f>
        <v>1</v>
      </c>
      <c r="AL138" s="3"/>
      <c r="AM138" s="2">
        <v>0</v>
      </c>
      <c r="AN138" s="3"/>
      <c r="AO138" s="2">
        <v>0</v>
      </c>
      <c r="AP138" s="3"/>
      <c r="AQ138" s="2">
        <f>ROUND((AM138-AO138),5)</f>
        <v>0</v>
      </c>
      <c r="AR138" s="3"/>
      <c r="AS138" s="4">
        <f>ROUND(IF(AO138=0, IF(AM138=0, 0, 1), AM138/AO138),5)</f>
        <v>0</v>
      </c>
      <c r="AT138" s="3"/>
      <c r="AU138" s="2">
        <v>143.09</v>
      </c>
      <c r="AV138" s="3"/>
      <c r="AW138" s="2">
        <v>0</v>
      </c>
      <c r="AX138" s="3"/>
      <c r="AY138" s="2">
        <f>ROUND((AU138-AW138),5)</f>
        <v>143.09</v>
      </c>
      <c r="AZ138" s="3"/>
      <c r="BA138" s="4">
        <f>ROUND(IF(AW138=0, IF(AU138=0, 0, 1), AU138/AW138),5)</f>
        <v>1</v>
      </c>
      <c r="BB138" s="3"/>
      <c r="BC138" s="2">
        <v>21.2</v>
      </c>
      <c r="BD138" s="3"/>
      <c r="BE138" s="2">
        <v>0</v>
      </c>
      <c r="BF138" s="3"/>
      <c r="BG138" s="2">
        <f>ROUND((BC138-BE138),5)</f>
        <v>21.2</v>
      </c>
      <c r="BH138" s="3"/>
      <c r="BI138" s="4">
        <f>ROUND(IF(BE138=0, IF(BC138=0, 0, 1), BC138/BE138),5)</f>
        <v>1</v>
      </c>
      <c r="BJ138" s="3"/>
      <c r="BK138" s="2">
        <v>26.5</v>
      </c>
      <c r="BL138" s="3"/>
      <c r="BM138" s="2">
        <v>30</v>
      </c>
      <c r="BN138" s="3"/>
      <c r="BO138" s="2">
        <f>ROUND((BK138-BM138),5)</f>
        <v>-3.5</v>
      </c>
      <c r="BP138" s="3"/>
      <c r="BQ138" s="4">
        <f>ROUND(IF(BM138=0, IF(BK138=0, 0, 1), BK138/BM138),5)</f>
        <v>0.88332999999999995</v>
      </c>
      <c r="BR138" s="3"/>
      <c r="BS138" s="2">
        <v>37.1</v>
      </c>
      <c r="BT138" s="3"/>
      <c r="BU138" s="2">
        <v>30</v>
      </c>
      <c r="BV138" s="3"/>
      <c r="BW138" s="2">
        <f>ROUND((BS138-BU138),5)</f>
        <v>7.1</v>
      </c>
      <c r="BX138" s="3"/>
      <c r="BY138" s="4">
        <f>ROUND(IF(BU138=0, IF(BS138=0, 0, 1), BS138/BU138),5)</f>
        <v>1.2366699999999999</v>
      </c>
      <c r="BZ138" s="3"/>
      <c r="CA138" s="2">
        <v>0</v>
      </c>
      <c r="CB138" s="3"/>
      <c r="CC138" s="2">
        <v>0</v>
      </c>
      <c r="CD138" s="3"/>
      <c r="CE138" s="2">
        <f>ROUND((CA138-CC138),5)</f>
        <v>0</v>
      </c>
      <c r="CF138" s="3"/>
      <c r="CG138" s="4">
        <f>ROUND(IF(CC138=0, IF(CA138=0, 0, 1), CA138/CC138),5)</f>
        <v>0</v>
      </c>
      <c r="CH138" s="3"/>
      <c r="CI138" s="2">
        <v>26.5</v>
      </c>
      <c r="CJ138" s="3"/>
      <c r="CK138" s="2">
        <v>0</v>
      </c>
      <c r="CL138" s="3"/>
      <c r="CM138" s="2">
        <f t="shared" si="39"/>
        <v>26.5</v>
      </c>
      <c r="CN138" s="3"/>
      <c r="CO138" s="4">
        <f t="shared" si="40"/>
        <v>1</v>
      </c>
      <c r="CP138" s="3"/>
      <c r="CQ138" s="2">
        <v>1500</v>
      </c>
      <c r="CR138" s="3"/>
      <c r="CS138" s="2"/>
      <c r="CT138" s="3"/>
      <c r="CU138" s="2"/>
      <c r="CV138" s="3"/>
      <c r="CW138" s="4"/>
    </row>
    <row r="139" spans="1:101" x14ac:dyDescent="0.25">
      <c r="A139" s="1"/>
      <c r="B139" s="1"/>
      <c r="C139" s="1"/>
      <c r="D139" s="1"/>
      <c r="E139" s="1"/>
      <c r="F139" s="1" t="s">
        <v>150</v>
      </c>
      <c r="G139" s="2">
        <v>0</v>
      </c>
      <c r="H139" s="3"/>
      <c r="I139" s="2">
        <v>0</v>
      </c>
      <c r="J139" s="3"/>
      <c r="K139" s="2">
        <f>ROUND((G139-I139),5)</f>
        <v>0</v>
      </c>
      <c r="L139" s="3"/>
      <c r="M139" s="4">
        <f>ROUND(IF(I139=0, IF(G139=0, 0, 1), G139/I139),5)</f>
        <v>0</v>
      </c>
      <c r="N139" s="3"/>
      <c r="O139" s="2">
        <v>0</v>
      </c>
      <c r="P139" s="3"/>
      <c r="Q139" s="2">
        <v>0</v>
      </c>
      <c r="R139" s="3"/>
      <c r="S139" s="2">
        <f>ROUND((O139-Q139),5)</f>
        <v>0</v>
      </c>
      <c r="T139" s="3"/>
      <c r="U139" s="4">
        <f>ROUND(IF(Q139=0, IF(O139=0, 0, 1), O139/Q139),5)</f>
        <v>0</v>
      </c>
      <c r="V139" s="3"/>
      <c r="W139" s="2">
        <v>0</v>
      </c>
      <c r="X139" s="3"/>
      <c r="Y139" s="2">
        <v>46.6</v>
      </c>
      <c r="Z139" s="3"/>
      <c r="AA139" s="2">
        <f>ROUND((W139-Y139),5)</f>
        <v>-46.6</v>
      </c>
      <c r="AB139" s="3"/>
      <c r="AC139" s="4">
        <f>ROUND(IF(Y139=0, IF(W139=0, 0, 1), W139/Y139),5)</f>
        <v>0</v>
      </c>
      <c r="AD139" s="3"/>
      <c r="AE139" s="2">
        <v>0</v>
      </c>
      <c r="AF139" s="3"/>
      <c r="AG139" s="2">
        <v>0</v>
      </c>
      <c r="AH139" s="3"/>
      <c r="AI139" s="2">
        <f>ROUND((AE139-AG139),5)</f>
        <v>0</v>
      </c>
      <c r="AJ139" s="3"/>
      <c r="AK139" s="4">
        <f>ROUND(IF(AG139=0, IF(AE139=0, 0, 1), AE139/AG139),5)</f>
        <v>0</v>
      </c>
      <c r="AL139" s="3"/>
      <c r="AM139" s="2">
        <v>0</v>
      </c>
      <c r="AN139" s="3"/>
      <c r="AO139" s="2">
        <v>0</v>
      </c>
      <c r="AP139" s="3"/>
      <c r="AQ139" s="2">
        <f>ROUND((AM139-AO139),5)</f>
        <v>0</v>
      </c>
      <c r="AR139" s="3"/>
      <c r="AS139" s="4">
        <f>ROUND(IF(AO139=0, IF(AM139=0, 0, 1), AM139/AO139),5)</f>
        <v>0</v>
      </c>
      <c r="AT139" s="3"/>
      <c r="AU139" s="2">
        <v>0</v>
      </c>
      <c r="AV139" s="3"/>
      <c r="AW139" s="2">
        <v>0</v>
      </c>
      <c r="AX139" s="3"/>
      <c r="AY139" s="2">
        <f>ROUND((AU139-AW139),5)</f>
        <v>0</v>
      </c>
      <c r="AZ139" s="3"/>
      <c r="BA139" s="4">
        <f>ROUND(IF(AW139=0, IF(AU139=0, 0, 1), AU139/AW139),5)</f>
        <v>0</v>
      </c>
      <c r="BB139" s="3"/>
      <c r="BC139" s="2">
        <v>0</v>
      </c>
      <c r="BD139" s="3"/>
      <c r="BE139" s="2">
        <v>0</v>
      </c>
      <c r="BF139" s="3"/>
      <c r="BG139" s="2">
        <f>ROUND((BC139-BE139),5)</f>
        <v>0</v>
      </c>
      <c r="BH139" s="3"/>
      <c r="BI139" s="4">
        <f>ROUND(IF(BE139=0, IF(BC139=0, 0, 1), BC139/BE139),5)</f>
        <v>0</v>
      </c>
      <c r="BJ139" s="3"/>
      <c r="BK139" s="2">
        <v>0</v>
      </c>
      <c r="BL139" s="3"/>
      <c r="BM139" s="2">
        <v>0</v>
      </c>
      <c r="BN139" s="3"/>
      <c r="BO139" s="2">
        <f>ROUND((BK139-BM139),5)</f>
        <v>0</v>
      </c>
      <c r="BP139" s="3"/>
      <c r="BQ139" s="4">
        <f>ROUND(IF(BM139=0, IF(BK139=0, 0, 1), BK139/BM139),5)</f>
        <v>0</v>
      </c>
      <c r="BR139" s="3"/>
      <c r="BS139" s="2">
        <v>0</v>
      </c>
      <c r="BT139" s="3"/>
      <c r="BU139" s="2">
        <v>0</v>
      </c>
      <c r="BV139" s="3"/>
      <c r="BW139" s="2">
        <f>ROUND((BS139-BU139),5)</f>
        <v>0</v>
      </c>
      <c r="BX139" s="3"/>
      <c r="BY139" s="4">
        <f>ROUND(IF(BU139=0, IF(BS139=0, 0, 1), BS139/BU139),5)</f>
        <v>0</v>
      </c>
      <c r="BZ139" s="3"/>
      <c r="CA139" s="2">
        <v>0</v>
      </c>
      <c r="CB139" s="3"/>
      <c r="CC139" s="2">
        <v>0</v>
      </c>
      <c r="CD139" s="3"/>
      <c r="CE139" s="2">
        <f>ROUND((CA139-CC139),5)</f>
        <v>0</v>
      </c>
      <c r="CF139" s="3"/>
      <c r="CG139" s="4">
        <f>ROUND(IF(CC139=0, IF(CA139=0, 0, 1), CA139/CC139),5)</f>
        <v>0</v>
      </c>
      <c r="CH139" s="3"/>
      <c r="CI139" s="2">
        <v>0</v>
      </c>
      <c r="CJ139" s="3"/>
      <c r="CK139" s="2">
        <v>0</v>
      </c>
      <c r="CL139" s="3"/>
      <c r="CM139" s="2">
        <f t="shared" si="39"/>
        <v>0</v>
      </c>
      <c r="CN139" s="3"/>
      <c r="CO139" s="4">
        <f t="shared" si="40"/>
        <v>0</v>
      </c>
      <c r="CP139" s="3"/>
      <c r="CQ139" s="2">
        <f>ROUND(G139+O139+W139+AE139+AM139+AU139+BC139+BK139+BS139+CA139+CI139,5)</f>
        <v>0</v>
      </c>
      <c r="CR139" s="3"/>
      <c r="CS139" s="2"/>
      <c r="CT139" s="3"/>
      <c r="CU139" s="2"/>
      <c r="CV139" s="3"/>
      <c r="CW139" s="4"/>
    </row>
    <row r="140" spans="1:101" x14ac:dyDescent="0.25">
      <c r="A140" s="1"/>
      <c r="B140" s="1"/>
      <c r="C140" s="1"/>
      <c r="D140" s="1"/>
      <c r="E140" s="1"/>
      <c r="F140" s="1" t="s">
        <v>151</v>
      </c>
      <c r="G140" s="2">
        <v>0</v>
      </c>
      <c r="H140" s="3"/>
      <c r="I140" s="2">
        <v>341.19</v>
      </c>
      <c r="J140" s="3"/>
      <c r="K140" s="2">
        <f>ROUND((G140-I140),5)</f>
        <v>-341.19</v>
      </c>
      <c r="L140" s="3"/>
      <c r="M140" s="4">
        <f>ROUND(IF(I140=0, IF(G140=0, 0, 1), G140/I140),5)</f>
        <v>0</v>
      </c>
      <c r="N140" s="3"/>
      <c r="O140" s="2">
        <v>264</v>
      </c>
      <c r="P140" s="3"/>
      <c r="Q140" s="2">
        <v>476.38</v>
      </c>
      <c r="R140" s="3"/>
      <c r="S140" s="2">
        <f>ROUND((O140-Q140),5)</f>
        <v>-212.38</v>
      </c>
      <c r="T140" s="3"/>
      <c r="U140" s="4">
        <f>ROUND(IF(Q140=0, IF(O140=0, 0, 1), O140/Q140),5)</f>
        <v>0.55418000000000001</v>
      </c>
      <c r="V140" s="3"/>
      <c r="W140" s="2">
        <v>0</v>
      </c>
      <c r="X140" s="3"/>
      <c r="Y140" s="2">
        <v>0</v>
      </c>
      <c r="Z140" s="3"/>
      <c r="AA140" s="2">
        <f>ROUND((W140-Y140),5)</f>
        <v>0</v>
      </c>
      <c r="AB140" s="3"/>
      <c r="AC140" s="4">
        <f>ROUND(IF(Y140=0, IF(W140=0, 0, 1), W140/Y140),5)</f>
        <v>0</v>
      </c>
      <c r="AD140" s="3"/>
      <c r="AE140" s="2">
        <v>0</v>
      </c>
      <c r="AF140" s="3"/>
      <c r="AG140" s="2">
        <v>0</v>
      </c>
      <c r="AH140" s="3"/>
      <c r="AI140" s="2">
        <f>ROUND((AE140-AG140),5)</f>
        <v>0</v>
      </c>
      <c r="AJ140" s="3"/>
      <c r="AK140" s="4">
        <f>ROUND(IF(AG140=0, IF(AE140=0, 0, 1), AE140/AG140),5)</f>
        <v>0</v>
      </c>
      <c r="AL140" s="3"/>
      <c r="AM140" s="2">
        <v>0</v>
      </c>
      <c r="AN140" s="3"/>
      <c r="AO140" s="2">
        <v>0</v>
      </c>
      <c r="AP140" s="3"/>
      <c r="AQ140" s="2">
        <f>ROUND((AM140-AO140),5)</f>
        <v>0</v>
      </c>
      <c r="AR140" s="3"/>
      <c r="AS140" s="4">
        <f>ROUND(IF(AO140=0, IF(AM140=0, 0, 1), AM140/AO140),5)</f>
        <v>0</v>
      </c>
      <c r="AT140" s="3"/>
      <c r="AU140" s="2">
        <v>75</v>
      </c>
      <c r="AV140" s="3"/>
      <c r="AW140" s="2">
        <v>195</v>
      </c>
      <c r="AX140" s="3"/>
      <c r="AY140" s="2">
        <f>ROUND((AU140-AW140),5)</f>
        <v>-120</v>
      </c>
      <c r="AZ140" s="3"/>
      <c r="BA140" s="4">
        <f>ROUND(IF(AW140=0, IF(AU140=0, 0, 1), AU140/AW140),5)</f>
        <v>0.38462000000000002</v>
      </c>
      <c r="BB140" s="3"/>
      <c r="BC140" s="2">
        <v>0</v>
      </c>
      <c r="BD140" s="3"/>
      <c r="BE140" s="2">
        <v>0</v>
      </c>
      <c r="BF140" s="3"/>
      <c r="BG140" s="2">
        <f>ROUND((BC140-BE140),5)</f>
        <v>0</v>
      </c>
      <c r="BH140" s="3"/>
      <c r="BI140" s="4">
        <f>ROUND(IF(BE140=0, IF(BC140=0, 0, 1), BC140/BE140),5)</f>
        <v>0</v>
      </c>
      <c r="BJ140" s="3"/>
      <c r="BK140" s="2">
        <v>0</v>
      </c>
      <c r="BL140" s="3"/>
      <c r="BM140" s="2">
        <v>0</v>
      </c>
      <c r="BN140" s="3"/>
      <c r="BO140" s="2">
        <f>ROUND((BK140-BM140),5)</f>
        <v>0</v>
      </c>
      <c r="BP140" s="3"/>
      <c r="BQ140" s="4">
        <f>ROUND(IF(BM140=0, IF(BK140=0, 0, 1), BK140/BM140),5)</f>
        <v>0</v>
      </c>
      <c r="BR140" s="3"/>
      <c r="BS140" s="2">
        <v>0</v>
      </c>
      <c r="BT140" s="3"/>
      <c r="BU140" s="2">
        <v>0</v>
      </c>
      <c r="BV140" s="3"/>
      <c r="BW140" s="2">
        <f>ROUND((BS140-BU140),5)</f>
        <v>0</v>
      </c>
      <c r="BX140" s="3"/>
      <c r="BY140" s="4">
        <f>ROUND(IF(BU140=0, IF(BS140=0, 0, 1), BS140/BU140),5)</f>
        <v>0</v>
      </c>
      <c r="BZ140" s="3"/>
      <c r="CA140" s="2">
        <v>0</v>
      </c>
      <c r="CB140" s="3"/>
      <c r="CC140" s="2">
        <v>0</v>
      </c>
      <c r="CD140" s="3"/>
      <c r="CE140" s="2">
        <f>ROUND((CA140-CC140),5)</f>
        <v>0</v>
      </c>
      <c r="CF140" s="3"/>
      <c r="CG140" s="4">
        <f>ROUND(IF(CC140=0, IF(CA140=0, 0, 1), CA140/CC140),5)</f>
        <v>0</v>
      </c>
      <c r="CH140" s="3"/>
      <c r="CI140" s="2">
        <v>0</v>
      </c>
      <c r="CJ140" s="3"/>
      <c r="CK140" s="2">
        <v>0</v>
      </c>
      <c r="CL140" s="3"/>
      <c r="CM140" s="2">
        <f t="shared" si="39"/>
        <v>0</v>
      </c>
      <c r="CN140" s="3"/>
      <c r="CO140" s="4">
        <f t="shared" si="40"/>
        <v>0</v>
      </c>
      <c r="CP140" s="3"/>
      <c r="CQ140" s="2">
        <v>350</v>
      </c>
      <c r="CR140" s="3"/>
      <c r="CS140" s="2"/>
      <c r="CT140" s="3"/>
      <c r="CU140" s="2"/>
      <c r="CV140" s="3"/>
      <c r="CW140" s="4"/>
    </row>
    <row r="141" spans="1:101" x14ac:dyDescent="0.25">
      <c r="A141" s="1"/>
      <c r="B141" s="1"/>
      <c r="C141" s="1"/>
      <c r="D141" s="1"/>
      <c r="E141" s="1"/>
      <c r="F141" s="1" t="s">
        <v>152</v>
      </c>
      <c r="G141" s="2">
        <v>0</v>
      </c>
      <c r="H141" s="3"/>
      <c r="I141" s="2"/>
      <c r="J141" s="3"/>
      <c r="K141" s="2"/>
      <c r="L141" s="3"/>
      <c r="M141" s="4"/>
      <c r="N141" s="3"/>
      <c r="O141" s="2">
        <v>0</v>
      </c>
      <c r="P141" s="3"/>
      <c r="Q141" s="2"/>
      <c r="R141" s="3"/>
      <c r="S141" s="2"/>
      <c r="T141" s="3"/>
      <c r="U141" s="4"/>
      <c r="V141" s="3"/>
      <c r="W141" s="2">
        <v>0</v>
      </c>
      <c r="X141" s="3"/>
      <c r="Y141" s="2"/>
      <c r="Z141" s="3"/>
      <c r="AA141" s="2"/>
      <c r="AB141" s="3"/>
      <c r="AC141" s="4"/>
      <c r="AD141" s="3"/>
      <c r="AE141" s="2">
        <v>0</v>
      </c>
      <c r="AF141" s="3"/>
      <c r="AG141" s="2"/>
      <c r="AH141" s="3"/>
      <c r="AI141" s="2"/>
      <c r="AJ141" s="3"/>
      <c r="AK141" s="4"/>
      <c r="AL141" s="3"/>
      <c r="AM141" s="2">
        <v>0</v>
      </c>
      <c r="AN141" s="3"/>
      <c r="AO141" s="2"/>
      <c r="AP141" s="3"/>
      <c r="AQ141" s="2"/>
      <c r="AR141" s="3"/>
      <c r="AS141" s="4"/>
      <c r="AT141" s="3"/>
      <c r="AU141" s="2">
        <v>0</v>
      </c>
      <c r="AV141" s="3"/>
      <c r="AW141" s="2"/>
      <c r="AX141" s="3"/>
      <c r="AY141" s="2"/>
      <c r="AZ141" s="3"/>
      <c r="BA141" s="4"/>
      <c r="BB141" s="3"/>
      <c r="BC141" s="2">
        <v>0</v>
      </c>
      <c r="BD141" s="3"/>
      <c r="BE141" s="2"/>
      <c r="BF141" s="3"/>
      <c r="BG141" s="2"/>
      <c r="BH141" s="3"/>
      <c r="BI141" s="4"/>
      <c r="BJ141" s="3"/>
      <c r="BK141" s="2">
        <v>0</v>
      </c>
      <c r="BL141" s="3"/>
      <c r="BM141" s="2"/>
      <c r="BN141" s="3"/>
      <c r="BO141" s="2"/>
      <c r="BP141" s="3"/>
      <c r="BQ141" s="4"/>
      <c r="BR141" s="3"/>
      <c r="BS141" s="2">
        <v>0</v>
      </c>
      <c r="BT141" s="3"/>
      <c r="BU141" s="2"/>
      <c r="BV141" s="3"/>
      <c r="BW141" s="2"/>
      <c r="BX141" s="3"/>
      <c r="BY141" s="4"/>
      <c r="BZ141" s="3"/>
      <c r="CA141" s="2">
        <v>0</v>
      </c>
      <c r="CB141" s="3"/>
      <c r="CC141" s="2"/>
      <c r="CD141" s="3"/>
      <c r="CE141" s="2"/>
      <c r="CF141" s="3"/>
      <c r="CG141" s="4"/>
      <c r="CH141" s="3"/>
      <c r="CI141" s="2">
        <v>0</v>
      </c>
      <c r="CJ141" s="3"/>
      <c r="CK141" s="2">
        <v>0</v>
      </c>
      <c r="CL141" s="3"/>
      <c r="CM141" s="2">
        <f t="shared" si="39"/>
        <v>0</v>
      </c>
      <c r="CN141" s="3"/>
      <c r="CO141" s="4">
        <f t="shared" si="40"/>
        <v>0</v>
      </c>
      <c r="CP141" s="3"/>
      <c r="CQ141" s="2">
        <f>ROUND(G141+O141+W141+AE141+AM141+AU141+BC141+BK141+BS141+CA141+CI141,5)</f>
        <v>0</v>
      </c>
      <c r="CR141" s="3"/>
      <c r="CS141" s="2"/>
      <c r="CT141" s="3"/>
      <c r="CU141" s="2"/>
      <c r="CV141" s="3"/>
      <c r="CW141" s="4"/>
    </row>
    <row r="142" spans="1:101" ht="15.75" thickBot="1" x14ac:dyDescent="0.3">
      <c r="A142" s="1"/>
      <c r="B142" s="1"/>
      <c r="C142" s="1"/>
      <c r="D142" s="1"/>
      <c r="E142" s="1"/>
      <c r="F142" s="1" t="s">
        <v>153</v>
      </c>
      <c r="G142" s="5">
        <v>0</v>
      </c>
      <c r="H142" s="3"/>
      <c r="I142" s="5"/>
      <c r="J142" s="3"/>
      <c r="K142" s="5"/>
      <c r="L142" s="3"/>
      <c r="M142" s="6"/>
      <c r="N142" s="3"/>
      <c r="O142" s="5">
        <v>0</v>
      </c>
      <c r="P142" s="3"/>
      <c r="Q142" s="5"/>
      <c r="R142" s="3"/>
      <c r="S142" s="5"/>
      <c r="T142" s="3"/>
      <c r="U142" s="6"/>
      <c r="V142" s="3"/>
      <c r="W142" s="5">
        <v>0</v>
      </c>
      <c r="X142" s="3"/>
      <c r="Y142" s="5"/>
      <c r="Z142" s="3"/>
      <c r="AA142" s="5"/>
      <c r="AB142" s="3"/>
      <c r="AC142" s="6"/>
      <c r="AD142" s="3"/>
      <c r="AE142" s="5">
        <v>0</v>
      </c>
      <c r="AF142" s="3"/>
      <c r="AG142" s="5"/>
      <c r="AH142" s="3"/>
      <c r="AI142" s="5"/>
      <c r="AJ142" s="3"/>
      <c r="AK142" s="6"/>
      <c r="AL142" s="3"/>
      <c r="AM142" s="5">
        <v>0</v>
      </c>
      <c r="AN142" s="3"/>
      <c r="AO142" s="5"/>
      <c r="AP142" s="3"/>
      <c r="AQ142" s="5"/>
      <c r="AR142" s="3"/>
      <c r="AS142" s="6"/>
      <c r="AT142" s="3"/>
      <c r="AU142" s="5">
        <v>0</v>
      </c>
      <c r="AV142" s="3"/>
      <c r="AW142" s="5"/>
      <c r="AX142" s="3"/>
      <c r="AY142" s="5"/>
      <c r="AZ142" s="3"/>
      <c r="BA142" s="6"/>
      <c r="BB142" s="3"/>
      <c r="BC142" s="5">
        <v>0</v>
      </c>
      <c r="BD142" s="3"/>
      <c r="BE142" s="5"/>
      <c r="BF142" s="3"/>
      <c r="BG142" s="5"/>
      <c r="BH142" s="3"/>
      <c r="BI142" s="6"/>
      <c r="BJ142" s="3"/>
      <c r="BK142" s="5">
        <v>0</v>
      </c>
      <c r="BL142" s="3"/>
      <c r="BM142" s="5"/>
      <c r="BN142" s="3"/>
      <c r="BO142" s="5"/>
      <c r="BP142" s="3"/>
      <c r="BQ142" s="6"/>
      <c r="BR142" s="3"/>
      <c r="BS142" s="5">
        <v>0</v>
      </c>
      <c r="BT142" s="3"/>
      <c r="BU142" s="5"/>
      <c r="BV142" s="3"/>
      <c r="BW142" s="5"/>
      <c r="BX142" s="3"/>
      <c r="BY142" s="6"/>
      <c r="BZ142" s="3"/>
      <c r="CA142" s="5">
        <v>0</v>
      </c>
      <c r="CB142" s="3"/>
      <c r="CC142" s="5"/>
      <c r="CD142" s="3"/>
      <c r="CE142" s="5"/>
      <c r="CF142" s="3"/>
      <c r="CG142" s="6"/>
      <c r="CH142" s="3"/>
      <c r="CI142" s="5">
        <v>0</v>
      </c>
      <c r="CJ142" s="3"/>
      <c r="CK142" s="5">
        <v>0</v>
      </c>
      <c r="CL142" s="3"/>
      <c r="CM142" s="5">
        <f t="shared" si="39"/>
        <v>0</v>
      </c>
      <c r="CN142" s="3"/>
      <c r="CO142" s="6">
        <f t="shared" si="40"/>
        <v>0</v>
      </c>
      <c r="CP142" s="3"/>
      <c r="CQ142" s="5">
        <f>ROUND(G142+O142+W142+AE142+AM142+AU142+BC142+BK142+BS142+CA142+CI142,5)</f>
        <v>0</v>
      </c>
      <c r="CR142" s="3"/>
      <c r="CS142" s="5"/>
      <c r="CT142" s="3"/>
      <c r="CU142" s="5"/>
      <c r="CV142" s="3"/>
      <c r="CW142" s="6"/>
    </row>
    <row r="143" spans="1:101" x14ac:dyDescent="0.25">
      <c r="A143" s="1"/>
      <c r="B143" s="1"/>
      <c r="C143" s="1"/>
      <c r="D143" s="1"/>
      <c r="E143" s="1" t="s">
        <v>154</v>
      </c>
      <c r="F143" s="1"/>
      <c r="G143" s="2">
        <f>ROUND(SUM(G130:G142),5)</f>
        <v>2075.9699999999998</v>
      </c>
      <c r="H143" s="3"/>
      <c r="I143" s="2">
        <f>ROUND(SUM(I130:I142),5)</f>
        <v>532.08000000000004</v>
      </c>
      <c r="J143" s="3"/>
      <c r="K143" s="2">
        <f>ROUND((G143-I143),5)</f>
        <v>1543.89</v>
      </c>
      <c r="L143" s="3"/>
      <c r="M143" s="4">
        <f>ROUND(IF(I143=0, IF(G143=0, 0, 1), G143/I143),5)</f>
        <v>3.9016099999999998</v>
      </c>
      <c r="N143" s="3"/>
      <c r="O143" s="2">
        <f>ROUND(SUM(O130:O142),5)</f>
        <v>578.23</v>
      </c>
      <c r="P143" s="3"/>
      <c r="Q143" s="2">
        <f>ROUND(SUM(Q130:Q142),5)</f>
        <v>675.87</v>
      </c>
      <c r="R143" s="3"/>
      <c r="S143" s="2">
        <f>ROUND((O143-Q143),5)</f>
        <v>-97.64</v>
      </c>
      <c r="T143" s="3"/>
      <c r="U143" s="4">
        <f>ROUND(IF(Q143=0, IF(O143=0, 0, 1), O143/Q143),5)</f>
        <v>0.85553000000000001</v>
      </c>
      <c r="V143" s="3"/>
      <c r="W143" s="2">
        <f>ROUND(SUM(W130:W142),5)</f>
        <v>656.82</v>
      </c>
      <c r="X143" s="3"/>
      <c r="Y143" s="2">
        <f>ROUND(SUM(Y130:Y142),5)</f>
        <v>489.09</v>
      </c>
      <c r="Z143" s="3"/>
      <c r="AA143" s="2">
        <f>ROUND((W143-Y143),5)</f>
        <v>167.73</v>
      </c>
      <c r="AB143" s="3"/>
      <c r="AC143" s="4">
        <f>ROUND(IF(Y143=0, IF(W143=0, 0, 1), W143/Y143),5)</f>
        <v>1.34294</v>
      </c>
      <c r="AD143" s="3"/>
      <c r="AE143" s="2">
        <f>ROUND(SUM(AE130:AE142),5)</f>
        <v>834.29</v>
      </c>
      <c r="AF143" s="3"/>
      <c r="AG143" s="2">
        <f>ROUND(SUM(AG130:AG142),5)</f>
        <v>1200.22</v>
      </c>
      <c r="AH143" s="3"/>
      <c r="AI143" s="2">
        <f>ROUND((AE143-AG143),5)</f>
        <v>-365.93</v>
      </c>
      <c r="AJ143" s="3"/>
      <c r="AK143" s="4">
        <f>ROUND(IF(AG143=0, IF(AE143=0, 0, 1), AE143/AG143),5)</f>
        <v>0.69511000000000001</v>
      </c>
      <c r="AL143" s="3"/>
      <c r="AM143" s="2">
        <f>ROUND(SUM(AM130:AM142),5)</f>
        <v>1260.82</v>
      </c>
      <c r="AN143" s="3"/>
      <c r="AO143" s="2">
        <f>ROUND(SUM(AO130:AO142),5)</f>
        <v>359.54</v>
      </c>
      <c r="AP143" s="3"/>
      <c r="AQ143" s="2">
        <f>ROUND((AM143-AO143),5)</f>
        <v>901.28</v>
      </c>
      <c r="AR143" s="3"/>
      <c r="AS143" s="4">
        <f>ROUND(IF(AO143=0, IF(AM143=0, 0, 1), AM143/AO143),5)</f>
        <v>3.5067599999999999</v>
      </c>
      <c r="AT143" s="3"/>
      <c r="AU143" s="2">
        <f>ROUND(SUM(AU130:AU142),5)</f>
        <v>851.42</v>
      </c>
      <c r="AV143" s="3"/>
      <c r="AW143" s="2">
        <f>ROUND(SUM(AW130:AW142),5)</f>
        <v>542.29</v>
      </c>
      <c r="AX143" s="3"/>
      <c r="AY143" s="2">
        <f>ROUND((AU143-AW143),5)</f>
        <v>309.13</v>
      </c>
      <c r="AZ143" s="3"/>
      <c r="BA143" s="4">
        <f>ROUND(IF(AW143=0, IF(AU143=0, 0, 1), AU143/AW143),5)</f>
        <v>1.5700499999999999</v>
      </c>
      <c r="BB143" s="3"/>
      <c r="BC143" s="2">
        <f>ROUND(SUM(BC130:BC142),5)</f>
        <v>637.55999999999995</v>
      </c>
      <c r="BD143" s="3"/>
      <c r="BE143" s="2">
        <f>ROUND(SUM(BE130:BE142),5)</f>
        <v>1907.19</v>
      </c>
      <c r="BF143" s="3"/>
      <c r="BG143" s="2">
        <f>ROUND((BC143-BE143),5)</f>
        <v>-1269.6300000000001</v>
      </c>
      <c r="BH143" s="3"/>
      <c r="BI143" s="4">
        <f>ROUND(IF(BE143=0, IF(BC143=0, 0, 1), BC143/BE143),5)</f>
        <v>0.33428999999999998</v>
      </c>
      <c r="BJ143" s="3"/>
      <c r="BK143" s="2">
        <f>ROUND(SUM(BK130:BK142),5)</f>
        <v>517.28</v>
      </c>
      <c r="BL143" s="3"/>
      <c r="BM143" s="2">
        <f>ROUND(SUM(BM130:BM142),5)</f>
        <v>220.82</v>
      </c>
      <c r="BN143" s="3"/>
      <c r="BO143" s="2">
        <f>ROUND((BK143-BM143),5)</f>
        <v>296.45999999999998</v>
      </c>
      <c r="BP143" s="3"/>
      <c r="BQ143" s="4">
        <f>ROUND(IF(BM143=0, IF(BK143=0, 0, 1), BK143/BM143),5)</f>
        <v>2.3425400000000001</v>
      </c>
      <c r="BR143" s="3"/>
      <c r="BS143" s="2">
        <f>ROUND(SUM(BS130:BS142),5)</f>
        <v>426.25</v>
      </c>
      <c r="BT143" s="3"/>
      <c r="BU143" s="2">
        <f>ROUND(SUM(BU130:BU142),5)</f>
        <v>511.22</v>
      </c>
      <c r="BV143" s="3"/>
      <c r="BW143" s="2">
        <f>ROUND((BS143-BU143),5)</f>
        <v>-84.97</v>
      </c>
      <c r="BX143" s="3"/>
      <c r="BY143" s="4">
        <f>ROUND(IF(BU143=0, IF(BS143=0, 0, 1), BS143/BU143),5)</f>
        <v>0.83379000000000003</v>
      </c>
      <c r="BZ143" s="3"/>
      <c r="CA143" s="2">
        <f>ROUND(SUM(CA130:CA142),5)</f>
        <v>314.2</v>
      </c>
      <c r="CB143" s="3"/>
      <c r="CC143" s="2">
        <f>ROUND(SUM(CC130:CC142),5)</f>
        <v>1535.4</v>
      </c>
      <c r="CD143" s="3"/>
      <c r="CE143" s="2">
        <f>ROUND((CA143-CC143),5)</f>
        <v>-1221.2</v>
      </c>
      <c r="CF143" s="3"/>
      <c r="CG143" s="4">
        <f>ROUND(IF(CC143=0, IF(CA143=0, 0, 1), CA143/CC143),5)</f>
        <v>0.20463999999999999</v>
      </c>
      <c r="CH143" s="3"/>
      <c r="CI143" s="2">
        <f>ROUND(SUM(CI130:CI142),5)</f>
        <v>399.45</v>
      </c>
      <c r="CJ143" s="3"/>
      <c r="CK143" s="2">
        <f>ROUND(SUM(CK130:CK142),5)</f>
        <v>214.94</v>
      </c>
      <c r="CL143" s="3"/>
      <c r="CM143" s="2">
        <f t="shared" si="39"/>
        <v>184.51</v>
      </c>
      <c r="CN143" s="3"/>
      <c r="CO143" s="4">
        <f t="shared" si="40"/>
        <v>1.85843</v>
      </c>
      <c r="CP143" s="3"/>
      <c r="CQ143" s="21">
        <f>SUM(CQ131:CQ142)</f>
        <v>9410</v>
      </c>
      <c r="CR143" s="3"/>
      <c r="CS143" s="2"/>
      <c r="CT143" s="3"/>
      <c r="CU143" s="2"/>
      <c r="CV143" s="3"/>
      <c r="CW143" s="4"/>
    </row>
    <row r="144" spans="1:101" x14ac:dyDescent="0.25">
      <c r="A144" s="1"/>
      <c r="B144" s="1"/>
      <c r="C144" s="1"/>
      <c r="D144" s="1"/>
      <c r="E144" s="1" t="s">
        <v>155</v>
      </c>
      <c r="F144" s="1"/>
      <c r="G144" s="2">
        <v>0</v>
      </c>
      <c r="H144" s="3"/>
      <c r="I144" s="2"/>
      <c r="J144" s="3"/>
      <c r="K144" s="2"/>
      <c r="L144" s="3"/>
      <c r="M144" s="4"/>
      <c r="N144" s="3"/>
      <c r="O144" s="2">
        <v>0</v>
      </c>
      <c r="P144" s="3"/>
      <c r="Q144" s="2"/>
      <c r="R144" s="3"/>
      <c r="S144" s="2"/>
      <c r="T144" s="3"/>
      <c r="U144" s="4"/>
      <c r="V144" s="3"/>
      <c r="W144" s="2">
        <v>0</v>
      </c>
      <c r="X144" s="3"/>
      <c r="Y144" s="2"/>
      <c r="Z144" s="3"/>
      <c r="AA144" s="2"/>
      <c r="AB144" s="3"/>
      <c r="AC144" s="4"/>
      <c r="AD144" s="3"/>
      <c r="AE144" s="2">
        <v>0</v>
      </c>
      <c r="AF144" s="3"/>
      <c r="AG144" s="2"/>
      <c r="AH144" s="3"/>
      <c r="AI144" s="2"/>
      <c r="AJ144" s="3"/>
      <c r="AK144" s="4"/>
      <c r="AL144" s="3"/>
      <c r="AM144" s="2">
        <v>0</v>
      </c>
      <c r="AN144" s="3"/>
      <c r="AO144" s="2"/>
      <c r="AP144" s="3"/>
      <c r="AQ144" s="2"/>
      <c r="AR144" s="3"/>
      <c r="AS144" s="4"/>
      <c r="AT144" s="3"/>
      <c r="AU144" s="2">
        <v>0</v>
      </c>
      <c r="AV144" s="3"/>
      <c r="AW144" s="2"/>
      <c r="AX144" s="3"/>
      <c r="AY144" s="2"/>
      <c r="AZ144" s="3"/>
      <c r="BA144" s="4"/>
      <c r="BB144" s="3"/>
      <c r="BC144" s="2">
        <v>0</v>
      </c>
      <c r="BD144" s="3"/>
      <c r="BE144" s="2"/>
      <c r="BF144" s="3"/>
      <c r="BG144" s="2"/>
      <c r="BH144" s="3"/>
      <c r="BI144" s="4"/>
      <c r="BJ144" s="3"/>
      <c r="BK144" s="2">
        <v>0</v>
      </c>
      <c r="BL144" s="3"/>
      <c r="BM144" s="2"/>
      <c r="BN144" s="3"/>
      <c r="BO144" s="2"/>
      <c r="BP144" s="3"/>
      <c r="BQ144" s="4"/>
      <c r="BR144" s="3"/>
      <c r="BS144" s="2">
        <v>0</v>
      </c>
      <c r="BT144" s="3"/>
      <c r="BU144" s="2"/>
      <c r="BV144" s="3"/>
      <c r="BW144" s="2"/>
      <c r="BX144" s="3"/>
      <c r="BY144" s="4"/>
      <c r="BZ144" s="3"/>
      <c r="CA144" s="2">
        <v>0</v>
      </c>
      <c r="CB144" s="3"/>
      <c r="CC144" s="2"/>
      <c r="CD144" s="3"/>
      <c r="CE144" s="2"/>
      <c r="CF144" s="3"/>
      <c r="CG144" s="4"/>
      <c r="CH144" s="3"/>
      <c r="CI144" s="2">
        <v>0</v>
      </c>
      <c r="CJ144" s="3"/>
      <c r="CK144" s="2">
        <v>0</v>
      </c>
      <c r="CL144" s="3"/>
      <c r="CM144" s="2">
        <f t="shared" si="39"/>
        <v>0</v>
      </c>
      <c r="CN144" s="3"/>
      <c r="CO144" s="4">
        <f t="shared" si="40"/>
        <v>0</v>
      </c>
      <c r="CP144" s="3"/>
      <c r="CQ144" s="20">
        <v>4000</v>
      </c>
      <c r="CR144" s="3"/>
      <c r="CS144" s="2"/>
      <c r="CT144" s="3"/>
      <c r="CU144" s="2"/>
      <c r="CV144" s="3"/>
      <c r="CW144" s="4"/>
    </row>
    <row r="145" spans="1:101" x14ac:dyDescent="0.25">
      <c r="A145" s="1"/>
      <c r="B145" s="1"/>
      <c r="C145" s="1"/>
      <c r="D145" s="1"/>
      <c r="E145" s="1" t="s">
        <v>156</v>
      </c>
      <c r="F145" s="1"/>
      <c r="G145" s="2"/>
      <c r="H145" s="3"/>
      <c r="I145" s="2"/>
      <c r="J145" s="3"/>
      <c r="K145" s="2"/>
      <c r="L145" s="3"/>
      <c r="M145" s="4"/>
      <c r="N145" s="3"/>
      <c r="O145" s="2"/>
      <c r="P145" s="3"/>
      <c r="Q145" s="2"/>
      <c r="R145" s="3"/>
      <c r="S145" s="2"/>
      <c r="T145" s="3"/>
      <c r="U145" s="4"/>
      <c r="V145" s="3"/>
      <c r="W145" s="2"/>
      <c r="X145" s="3"/>
      <c r="Y145" s="2"/>
      <c r="Z145" s="3"/>
      <c r="AA145" s="2"/>
      <c r="AB145" s="3"/>
      <c r="AC145" s="4"/>
      <c r="AD145" s="3"/>
      <c r="AE145" s="2"/>
      <c r="AF145" s="3"/>
      <c r="AG145" s="2"/>
      <c r="AH145" s="3"/>
      <c r="AI145" s="2"/>
      <c r="AJ145" s="3"/>
      <c r="AK145" s="4"/>
      <c r="AL145" s="3"/>
      <c r="AM145" s="2"/>
      <c r="AN145" s="3"/>
      <c r="AO145" s="2"/>
      <c r="AP145" s="3"/>
      <c r="AQ145" s="2"/>
      <c r="AR145" s="3"/>
      <c r="AS145" s="4"/>
      <c r="AT145" s="3"/>
      <c r="AU145" s="2"/>
      <c r="AV145" s="3"/>
      <c r="AW145" s="2"/>
      <c r="AX145" s="3"/>
      <c r="AY145" s="2"/>
      <c r="AZ145" s="3"/>
      <c r="BA145" s="4"/>
      <c r="BB145" s="3"/>
      <c r="BC145" s="2"/>
      <c r="BD145" s="3"/>
      <c r="BE145" s="2"/>
      <c r="BF145" s="3"/>
      <c r="BG145" s="2"/>
      <c r="BH145" s="3"/>
      <c r="BI145" s="4"/>
      <c r="BJ145" s="3"/>
      <c r="BK145" s="2"/>
      <c r="BL145" s="3"/>
      <c r="BM145" s="2"/>
      <c r="BN145" s="3"/>
      <c r="BO145" s="2"/>
      <c r="BP145" s="3"/>
      <c r="BQ145" s="4"/>
      <c r="BR145" s="3"/>
      <c r="BS145" s="2"/>
      <c r="BT145" s="3"/>
      <c r="BU145" s="2"/>
      <c r="BV145" s="3"/>
      <c r="BW145" s="2"/>
      <c r="BX145" s="3"/>
      <c r="BY145" s="4"/>
      <c r="BZ145" s="3"/>
      <c r="CA145" s="2"/>
      <c r="CB145" s="3"/>
      <c r="CC145" s="2"/>
      <c r="CD145" s="3"/>
      <c r="CE145" s="2"/>
      <c r="CF145" s="3"/>
      <c r="CG145" s="4"/>
      <c r="CH145" s="3"/>
      <c r="CI145" s="2"/>
      <c r="CJ145" s="3"/>
      <c r="CK145" s="2"/>
      <c r="CL145" s="3"/>
      <c r="CM145" s="2"/>
      <c r="CN145" s="3"/>
      <c r="CO145" s="4"/>
      <c r="CP145" s="3"/>
      <c r="CQ145" s="2"/>
      <c r="CR145" s="3"/>
      <c r="CS145" s="2"/>
      <c r="CT145" s="3"/>
      <c r="CU145" s="2"/>
      <c r="CV145" s="3"/>
      <c r="CW145" s="4"/>
    </row>
    <row r="146" spans="1:101" x14ac:dyDescent="0.25">
      <c r="A146" s="1"/>
      <c r="B146" s="1"/>
      <c r="C146" s="1"/>
      <c r="D146" s="1"/>
      <c r="E146" s="1"/>
      <c r="F146" s="1" t="s">
        <v>157</v>
      </c>
      <c r="G146" s="2">
        <v>0</v>
      </c>
      <c r="H146" s="3"/>
      <c r="I146" s="2"/>
      <c r="J146" s="3"/>
      <c r="K146" s="2"/>
      <c r="L146" s="3"/>
      <c r="M146" s="4"/>
      <c r="N146" s="3"/>
      <c r="O146" s="2">
        <v>0</v>
      </c>
      <c r="P146" s="3"/>
      <c r="Q146" s="2"/>
      <c r="R146" s="3"/>
      <c r="S146" s="2"/>
      <c r="T146" s="3"/>
      <c r="U146" s="4"/>
      <c r="V146" s="3"/>
      <c r="W146" s="2">
        <v>0</v>
      </c>
      <c r="X146" s="3"/>
      <c r="Y146" s="2"/>
      <c r="Z146" s="3"/>
      <c r="AA146" s="2"/>
      <c r="AB146" s="3"/>
      <c r="AC146" s="4"/>
      <c r="AD146" s="3"/>
      <c r="AE146" s="2">
        <v>0</v>
      </c>
      <c r="AF146" s="3"/>
      <c r="AG146" s="2"/>
      <c r="AH146" s="3"/>
      <c r="AI146" s="2"/>
      <c r="AJ146" s="3"/>
      <c r="AK146" s="4"/>
      <c r="AL146" s="3"/>
      <c r="AM146" s="2">
        <v>0</v>
      </c>
      <c r="AN146" s="3"/>
      <c r="AO146" s="2"/>
      <c r="AP146" s="3"/>
      <c r="AQ146" s="2"/>
      <c r="AR146" s="3"/>
      <c r="AS146" s="4"/>
      <c r="AT146" s="3"/>
      <c r="AU146" s="2">
        <v>0</v>
      </c>
      <c r="AV146" s="3"/>
      <c r="AW146" s="2"/>
      <c r="AX146" s="3"/>
      <c r="AY146" s="2"/>
      <c r="AZ146" s="3"/>
      <c r="BA146" s="4"/>
      <c r="BB146" s="3"/>
      <c r="BC146" s="2">
        <v>0</v>
      </c>
      <c r="BD146" s="3"/>
      <c r="BE146" s="2"/>
      <c r="BF146" s="3"/>
      <c r="BG146" s="2"/>
      <c r="BH146" s="3"/>
      <c r="BI146" s="4"/>
      <c r="BJ146" s="3"/>
      <c r="BK146" s="2">
        <v>0</v>
      </c>
      <c r="BL146" s="3"/>
      <c r="BM146" s="2"/>
      <c r="BN146" s="3"/>
      <c r="BO146" s="2"/>
      <c r="BP146" s="3"/>
      <c r="BQ146" s="4"/>
      <c r="BR146" s="3"/>
      <c r="BS146" s="2">
        <v>0</v>
      </c>
      <c r="BT146" s="3"/>
      <c r="BU146" s="2"/>
      <c r="BV146" s="3"/>
      <c r="BW146" s="2"/>
      <c r="BX146" s="3"/>
      <c r="BY146" s="4"/>
      <c r="BZ146" s="3"/>
      <c r="CA146" s="2">
        <v>0</v>
      </c>
      <c r="CB146" s="3"/>
      <c r="CC146" s="2"/>
      <c r="CD146" s="3"/>
      <c r="CE146" s="2"/>
      <c r="CF146" s="3"/>
      <c r="CG146" s="4"/>
      <c r="CH146" s="3"/>
      <c r="CI146" s="2">
        <v>0</v>
      </c>
      <c r="CJ146" s="3"/>
      <c r="CK146" s="2">
        <v>0</v>
      </c>
      <c r="CL146" s="3"/>
      <c r="CM146" s="2">
        <f t="shared" ref="CM146:CM159" si="41">ROUND((CI146-CK146),5)</f>
        <v>0</v>
      </c>
      <c r="CN146" s="3"/>
      <c r="CO146" s="4">
        <f t="shared" ref="CO146:CO159" si="42">ROUND(IF(CK146=0, IF(CI146=0, 0, 1), CI146/CK146),5)</f>
        <v>0</v>
      </c>
      <c r="CP146" s="3"/>
      <c r="CQ146" s="2">
        <f>ROUND(G146+O146+W146+AE146+AM146+AU146+BC146+BK146+BS146+CA146+CI146,5)</f>
        <v>0</v>
      </c>
      <c r="CR146" s="3"/>
      <c r="CS146" s="2"/>
      <c r="CT146" s="3"/>
      <c r="CU146" s="2"/>
      <c r="CV146" s="3"/>
      <c r="CW146" s="4"/>
    </row>
    <row r="147" spans="1:101" x14ac:dyDescent="0.25">
      <c r="A147" s="1"/>
      <c r="B147" s="1"/>
      <c r="C147" s="1"/>
      <c r="D147" s="1"/>
      <c r="E147" s="1"/>
      <c r="F147" s="1" t="s">
        <v>158</v>
      </c>
      <c r="G147" s="2">
        <v>446.94</v>
      </c>
      <c r="H147" s="3"/>
      <c r="I147" s="2">
        <v>130.25</v>
      </c>
      <c r="J147" s="3"/>
      <c r="K147" s="2">
        <f>ROUND((G147-I147),5)</f>
        <v>316.69</v>
      </c>
      <c r="L147" s="3"/>
      <c r="M147" s="4">
        <f>ROUND(IF(I147=0, IF(G147=0, 0, 1), G147/I147),5)</f>
        <v>3.4314</v>
      </c>
      <c r="N147" s="3"/>
      <c r="O147" s="2">
        <v>0</v>
      </c>
      <c r="P147" s="3"/>
      <c r="Q147" s="2">
        <v>0</v>
      </c>
      <c r="R147" s="3"/>
      <c r="S147" s="2">
        <f>ROUND((O147-Q147),5)</f>
        <v>0</v>
      </c>
      <c r="T147" s="3"/>
      <c r="U147" s="4">
        <f>ROUND(IF(Q147=0, IF(O147=0, 0, 1), O147/Q147),5)</f>
        <v>0</v>
      </c>
      <c r="V147" s="3"/>
      <c r="W147" s="2">
        <v>50</v>
      </c>
      <c r="X147" s="3"/>
      <c r="Y147" s="2">
        <v>0</v>
      </c>
      <c r="Z147" s="3"/>
      <c r="AA147" s="2">
        <f>ROUND((W147-Y147),5)</f>
        <v>50</v>
      </c>
      <c r="AB147" s="3"/>
      <c r="AC147" s="4">
        <f>ROUND(IF(Y147=0, IF(W147=0, 0, 1), W147/Y147),5)</f>
        <v>1</v>
      </c>
      <c r="AD147" s="3"/>
      <c r="AE147" s="2">
        <v>77.900000000000006</v>
      </c>
      <c r="AF147" s="3"/>
      <c r="AG147" s="2">
        <v>0</v>
      </c>
      <c r="AH147" s="3"/>
      <c r="AI147" s="2">
        <f>ROUND((AE147-AG147),5)</f>
        <v>77.900000000000006</v>
      </c>
      <c r="AJ147" s="3"/>
      <c r="AK147" s="4">
        <f>ROUND(IF(AG147=0, IF(AE147=0, 0, 1), AE147/AG147),5)</f>
        <v>1</v>
      </c>
      <c r="AL147" s="3"/>
      <c r="AM147" s="2">
        <v>0</v>
      </c>
      <c r="AN147" s="3"/>
      <c r="AO147" s="2">
        <v>0</v>
      </c>
      <c r="AP147" s="3"/>
      <c r="AQ147" s="2">
        <f>ROUND((AM147-AO147),5)</f>
        <v>0</v>
      </c>
      <c r="AR147" s="3"/>
      <c r="AS147" s="4">
        <f>ROUND(IF(AO147=0, IF(AM147=0, 0, 1), AM147/AO147),5)</f>
        <v>0</v>
      </c>
      <c r="AT147" s="3"/>
      <c r="AU147" s="2">
        <v>0</v>
      </c>
      <c r="AV147" s="3"/>
      <c r="AW147" s="2">
        <v>0</v>
      </c>
      <c r="AX147" s="3"/>
      <c r="AY147" s="2">
        <f>ROUND((AU147-AW147),5)</f>
        <v>0</v>
      </c>
      <c r="AZ147" s="3"/>
      <c r="BA147" s="4">
        <f>ROUND(IF(AW147=0, IF(AU147=0, 0, 1), AU147/AW147),5)</f>
        <v>0</v>
      </c>
      <c r="BB147" s="3"/>
      <c r="BC147" s="2">
        <v>186.96</v>
      </c>
      <c r="BD147" s="3"/>
      <c r="BE147" s="2">
        <v>0</v>
      </c>
      <c r="BF147" s="3"/>
      <c r="BG147" s="2">
        <f>ROUND((BC147-BE147),5)</f>
        <v>186.96</v>
      </c>
      <c r="BH147" s="3"/>
      <c r="BI147" s="4">
        <f>ROUND(IF(BE147=0, IF(BC147=0, 0, 1), BC147/BE147),5)</f>
        <v>1</v>
      </c>
      <c r="BJ147" s="3"/>
      <c r="BK147" s="2">
        <v>524.04</v>
      </c>
      <c r="BL147" s="3"/>
      <c r="BM147" s="2">
        <v>0</v>
      </c>
      <c r="BN147" s="3"/>
      <c r="BO147" s="2">
        <f>ROUND((BK147-BM147),5)</f>
        <v>524.04</v>
      </c>
      <c r="BP147" s="3"/>
      <c r="BQ147" s="4">
        <f>ROUND(IF(BM147=0, IF(BK147=0, 0, 1), BK147/BM147),5)</f>
        <v>1</v>
      </c>
      <c r="BR147" s="3"/>
      <c r="BS147" s="2">
        <v>93.48</v>
      </c>
      <c r="BT147" s="3"/>
      <c r="BU147" s="2">
        <v>0</v>
      </c>
      <c r="BV147" s="3"/>
      <c r="BW147" s="2">
        <f>ROUND((BS147-BU147),5)</f>
        <v>93.48</v>
      </c>
      <c r="BX147" s="3"/>
      <c r="BY147" s="4">
        <f>ROUND(IF(BU147=0, IF(BS147=0, 0, 1), BS147/BU147),5)</f>
        <v>1</v>
      </c>
      <c r="BZ147" s="3"/>
      <c r="CA147" s="2">
        <v>-93.48</v>
      </c>
      <c r="CB147" s="3"/>
      <c r="CC147" s="2">
        <v>0</v>
      </c>
      <c r="CD147" s="3"/>
      <c r="CE147" s="2">
        <f>ROUND((CA147-CC147),5)</f>
        <v>-93.48</v>
      </c>
      <c r="CF147" s="3"/>
      <c r="CG147" s="4">
        <f>ROUND(IF(CC147=0, IF(CA147=0, 0, 1), CA147/CC147),5)</f>
        <v>1</v>
      </c>
      <c r="CH147" s="3"/>
      <c r="CI147" s="2">
        <v>0</v>
      </c>
      <c r="CJ147" s="3"/>
      <c r="CK147" s="2">
        <v>0</v>
      </c>
      <c r="CL147" s="3"/>
      <c r="CM147" s="2">
        <f t="shared" si="41"/>
        <v>0</v>
      </c>
      <c r="CN147" s="3"/>
      <c r="CO147" s="4">
        <f t="shared" si="42"/>
        <v>0</v>
      </c>
      <c r="CP147" s="3"/>
      <c r="CQ147" s="2">
        <v>1300</v>
      </c>
      <c r="CR147" s="3"/>
      <c r="CS147" s="2"/>
      <c r="CT147" s="3"/>
      <c r="CU147" s="2"/>
      <c r="CV147" s="3"/>
      <c r="CW147" s="4"/>
    </row>
    <row r="148" spans="1:101" x14ac:dyDescent="0.25">
      <c r="A148" s="1"/>
      <c r="B148" s="1"/>
      <c r="C148" s="1"/>
      <c r="D148" s="1"/>
      <c r="E148" s="1"/>
      <c r="F148" s="1" t="s">
        <v>159</v>
      </c>
      <c r="G148" s="2">
        <v>0</v>
      </c>
      <c r="H148" s="3"/>
      <c r="I148" s="2">
        <v>0</v>
      </c>
      <c r="J148" s="3"/>
      <c r="K148" s="2">
        <f>ROUND((G148-I148),5)</f>
        <v>0</v>
      </c>
      <c r="L148" s="3"/>
      <c r="M148" s="4">
        <f>ROUND(IF(I148=0, IF(G148=0, 0, 1), G148/I148),5)</f>
        <v>0</v>
      </c>
      <c r="N148" s="3"/>
      <c r="O148" s="2">
        <v>0</v>
      </c>
      <c r="P148" s="3"/>
      <c r="Q148" s="2">
        <v>0</v>
      </c>
      <c r="R148" s="3"/>
      <c r="S148" s="2">
        <f>ROUND((O148-Q148),5)</f>
        <v>0</v>
      </c>
      <c r="T148" s="3"/>
      <c r="U148" s="4">
        <f>ROUND(IF(Q148=0, IF(O148=0, 0, 1), O148/Q148),5)</f>
        <v>0</v>
      </c>
      <c r="V148" s="3"/>
      <c r="W148" s="2">
        <v>0</v>
      </c>
      <c r="X148" s="3"/>
      <c r="Y148" s="2">
        <v>195.94</v>
      </c>
      <c r="Z148" s="3"/>
      <c r="AA148" s="2">
        <f>ROUND((W148-Y148),5)</f>
        <v>-195.94</v>
      </c>
      <c r="AB148" s="3"/>
      <c r="AC148" s="4">
        <f>ROUND(IF(Y148=0, IF(W148=0, 0, 1), W148/Y148),5)</f>
        <v>0</v>
      </c>
      <c r="AD148" s="3"/>
      <c r="AE148" s="2">
        <v>0</v>
      </c>
      <c r="AF148" s="3"/>
      <c r="AG148" s="2">
        <v>0</v>
      </c>
      <c r="AH148" s="3"/>
      <c r="AI148" s="2">
        <f>ROUND((AE148-AG148),5)</f>
        <v>0</v>
      </c>
      <c r="AJ148" s="3"/>
      <c r="AK148" s="4">
        <f>ROUND(IF(AG148=0, IF(AE148=0, 0, 1), AE148/AG148),5)</f>
        <v>0</v>
      </c>
      <c r="AL148" s="3"/>
      <c r="AM148" s="2">
        <v>0</v>
      </c>
      <c r="AN148" s="3"/>
      <c r="AO148" s="2">
        <v>201.74</v>
      </c>
      <c r="AP148" s="3"/>
      <c r="AQ148" s="2">
        <f>ROUND((AM148-AO148),5)</f>
        <v>-201.74</v>
      </c>
      <c r="AR148" s="3"/>
      <c r="AS148" s="4">
        <f>ROUND(IF(AO148=0, IF(AM148=0, 0, 1), AM148/AO148),5)</f>
        <v>0</v>
      </c>
      <c r="AT148" s="3"/>
      <c r="AU148" s="2">
        <v>0</v>
      </c>
      <c r="AV148" s="3"/>
      <c r="AW148" s="2">
        <v>0</v>
      </c>
      <c r="AX148" s="3"/>
      <c r="AY148" s="2">
        <f>ROUND((AU148-AW148),5)</f>
        <v>0</v>
      </c>
      <c r="AZ148" s="3"/>
      <c r="BA148" s="4">
        <f>ROUND(IF(AW148=0, IF(AU148=0, 0, 1), AU148/AW148),5)</f>
        <v>0</v>
      </c>
      <c r="BB148" s="3"/>
      <c r="BC148" s="2">
        <v>0</v>
      </c>
      <c r="BD148" s="3"/>
      <c r="BE148" s="2">
        <v>201.65</v>
      </c>
      <c r="BF148" s="3"/>
      <c r="BG148" s="2">
        <f>ROUND((BC148-BE148),5)</f>
        <v>-201.65</v>
      </c>
      <c r="BH148" s="3"/>
      <c r="BI148" s="4">
        <f>ROUND(IF(BE148=0, IF(BC148=0, 0, 1), BC148/BE148),5)</f>
        <v>0</v>
      </c>
      <c r="BJ148" s="3"/>
      <c r="BK148" s="2">
        <v>0</v>
      </c>
      <c r="BL148" s="3"/>
      <c r="BM148" s="2">
        <v>0</v>
      </c>
      <c r="BN148" s="3"/>
      <c r="BO148" s="2">
        <f>ROUND((BK148-BM148),5)</f>
        <v>0</v>
      </c>
      <c r="BP148" s="3"/>
      <c r="BQ148" s="4">
        <f>ROUND(IF(BM148=0, IF(BK148=0, 0, 1), BK148/BM148),5)</f>
        <v>0</v>
      </c>
      <c r="BR148" s="3"/>
      <c r="BS148" s="2">
        <v>0</v>
      </c>
      <c r="BT148" s="3"/>
      <c r="BU148" s="2">
        <v>0</v>
      </c>
      <c r="BV148" s="3"/>
      <c r="BW148" s="2">
        <f>ROUND((BS148-BU148),5)</f>
        <v>0</v>
      </c>
      <c r="BX148" s="3"/>
      <c r="BY148" s="4">
        <f>ROUND(IF(BU148=0, IF(BS148=0, 0, 1), BS148/BU148),5)</f>
        <v>0</v>
      </c>
      <c r="BZ148" s="3"/>
      <c r="CA148" s="2">
        <v>0</v>
      </c>
      <c r="CB148" s="3"/>
      <c r="CC148" s="2">
        <v>0</v>
      </c>
      <c r="CD148" s="3"/>
      <c r="CE148" s="2">
        <f>ROUND((CA148-CC148),5)</f>
        <v>0</v>
      </c>
      <c r="CF148" s="3"/>
      <c r="CG148" s="4">
        <f>ROUND(IF(CC148=0, IF(CA148=0, 0, 1), CA148/CC148),5)</f>
        <v>0</v>
      </c>
      <c r="CH148" s="3"/>
      <c r="CI148" s="2">
        <v>0</v>
      </c>
      <c r="CJ148" s="3"/>
      <c r="CK148" s="2">
        <v>0</v>
      </c>
      <c r="CL148" s="3"/>
      <c r="CM148" s="2">
        <f t="shared" si="41"/>
        <v>0</v>
      </c>
      <c r="CN148" s="3"/>
      <c r="CO148" s="4">
        <f t="shared" si="42"/>
        <v>0</v>
      </c>
      <c r="CP148" s="3"/>
      <c r="CQ148" s="2">
        <f>ROUND(G148+O148+W148+AE148+AM148+AU148+BC148+BK148+BS148+CA148+CI148,5)</f>
        <v>0</v>
      </c>
      <c r="CR148" s="3"/>
      <c r="CS148" s="2"/>
      <c r="CT148" s="3"/>
      <c r="CU148" s="2"/>
      <c r="CV148" s="3"/>
      <c r="CW148" s="4"/>
    </row>
    <row r="149" spans="1:101" x14ac:dyDescent="0.25">
      <c r="A149" s="1"/>
      <c r="B149" s="1"/>
      <c r="C149" s="1"/>
      <c r="D149" s="1"/>
      <c r="E149" s="1"/>
      <c r="F149" s="1" t="s">
        <v>160</v>
      </c>
      <c r="G149" s="2">
        <v>718.43</v>
      </c>
      <c r="H149" s="3"/>
      <c r="I149" s="2">
        <v>0</v>
      </c>
      <c r="J149" s="3"/>
      <c r="K149" s="2">
        <f>ROUND((G149-I149),5)</f>
        <v>718.43</v>
      </c>
      <c r="L149" s="3"/>
      <c r="M149" s="4">
        <f>ROUND(IF(I149=0, IF(G149=0, 0, 1), G149/I149),5)</f>
        <v>1</v>
      </c>
      <c r="N149" s="3"/>
      <c r="O149" s="2">
        <v>1017.9</v>
      </c>
      <c r="P149" s="3"/>
      <c r="Q149" s="2">
        <v>1160.23</v>
      </c>
      <c r="R149" s="3"/>
      <c r="S149" s="2">
        <f>ROUND((O149-Q149),5)</f>
        <v>-142.33000000000001</v>
      </c>
      <c r="T149" s="3"/>
      <c r="U149" s="4">
        <f>ROUND(IF(Q149=0, IF(O149=0, 0, 1), O149/Q149),5)</f>
        <v>0.87733000000000005</v>
      </c>
      <c r="V149" s="3"/>
      <c r="W149" s="2">
        <v>917.29</v>
      </c>
      <c r="X149" s="3"/>
      <c r="Y149" s="2">
        <v>579.58000000000004</v>
      </c>
      <c r="Z149" s="3"/>
      <c r="AA149" s="2">
        <f>ROUND((W149-Y149),5)</f>
        <v>337.71</v>
      </c>
      <c r="AB149" s="3"/>
      <c r="AC149" s="4">
        <f>ROUND(IF(Y149=0, IF(W149=0, 0, 1), W149/Y149),5)</f>
        <v>1.5826800000000001</v>
      </c>
      <c r="AD149" s="3"/>
      <c r="AE149" s="2">
        <v>184.99</v>
      </c>
      <c r="AF149" s="3"/>
      <c r="AG149" s="2">
        <v>270.76</v>
      </c>
      <c r="AH149" s="3"/>
      <c r="AI149" s="2">
        <f>ROUND((AE149-AG149),5)</f>
        <v>-85.77</v>
      </c>
      <c r="AJ149" s="3"/>
      <c r="AK149" s="4">
        <f>ROUND(IF(AG149=0, IF(AE149=0, 0, 1), AE149/AG149),5)</f>
        <v>0.68322000000000005</v>
      </c>
      <c r="AL149" s="3"/>
      <c r="AM149" s="2">
        <v>0</v>
      </c>
      <c r="AN149" s="3"/>
      <c r="AO149" s="2">
        <v>154.82</v>
      </c>
      <c r="AP149" s="3"/>
      <c r="AQ149" s="2">
        <f>ROUND((AM149-AO149),5)</f>
        <v>-154.82</v>
      </c>
      <c r="AR149" s="3"/>
      <c r="AS149" s="4">
        <f>ROUND(IF(AO149=0, IF(AM149=0, 0, 1), AM149/AO149),5)</f>
        <v>0</v>
      </c>
      <c r="AT149" s="3"/>
      <c r="AU149" s="2">
        <v>0</v>
      </c>
      <c r="AV149" s="3"/>
      <c r="AW149" s="2">
        <v>0</v>
      </c>
      <c r="AX149" s="3"/>
      <c r="AY149" s="2">
        <f>ROUND((AU149-AW149),5)</f>
        <v>0</v>
      </c>
      <c r="AZ149" s="3"/>
      <c r="BA149" s="4">
        <f>ROUND(IF(AW149=0, IF(AU149=0, 0, 1), AU149/AW149),5)</f>
        <v>0</v>
      </c>
      <c r="BB149" s="3"/>
      <c r="BC149" s="2">
        <v>0</v>
      </c>
      <c r="BD149" s="3"/>
      <c r="BE149" s="2">
        <v>0</v>
      </c>
      <c r="BF149" s="3"/>
      <c r="BG149" s="2">
        <f>ROUND((BC149-BE149),5)</f>
        <v>0</v>
      </c>
      <c r="BH149" s="3"/>
      <c r="BI149" s="4">
        <f>ROUND(IF(BE149=0, IF(BC149=0, 0, 1), BC149/BE149),5)</f>
        <v>0</v>
      </c>
      <c r="BJ149" s="3"/>
      <c r="BK149" s="2">
        <v>0</v>
      </c>
      <c r="BL149" s="3"/>
      <c r="BM149" s="2">
        <v>0</v>
      </c>
      <c r="BN149" s="3"/>
      <c r="BO149" s="2">
        <f>ROUND((BK149-BM149),5)</f>
        <v>0</v>
      </c>
      <c r="BP149" s="3"/>
      <c r="BQ149" s="4">
        <f>ROUND(IF(BM149=0, IF(BK149=0, 0, 1), BK149/BM149),5)</f>
        <v>0</v>
      </c>
      <c r="BR149" s="3"/>
      <c r="BS149" s="2">
        <v>0</v>
      </c>
      <c r="BT149" s="3"/>
      <c r="BU149" s="2">
        <v>0</v>
      </c>
      <c r="BV149" s="3"/>
      <c r="BW149" s="2">
        <f>ROUND((BS149-BU149),5)</f>
        <v>0</v>
      </c>
      <c r="BX149" s="3"/>
      <c r="BY149" s="4">
        <f>ROUND(IF(BU149=0, IF(BS149=0, 0, 1), BS149/BU149),5)</f>
        <v>0</v>
      </c>
      <c r="BZ149" s="3"/>
      <c r="CA149" s="2">
        <v>274.20999999999998</v>
      </c>
      <c r="CB149" s="3"/>
      <c r="CC149" s="2">
        <v>0</v>
      </c>
      <c r="CD149" s="3"/>
      <c r="CE149" s="2">
        <f>ROUND((CA149-CC149),5)</f>
        <v>274.20999999999998</v>
      </c>
      <c r="CF149" s="3"/>
      <c r="CG149" s="4">
        <f>ROUND(IF(CC149=0, IF(CA149=0, 0, 1), CA149/CC149),5)</f>
        <v>1</v>
      </c>
      <c r="CH149" s="3"/>
      <c r="CI149" s="2">
        <v>0</v>
      </c>
      <c r="CJ149" s="3"/>
      <c r="CK149" s="2">
        <v>180.12</v>
      </c>
      <c r="CL149" s="3"/>
      <c r="CM149" s="2">
        <f t="shared" si="41"/>
        <v>-180.12</v>
      </c>
      <c r="CN149" s="3"/>
      <c r="CO149" s="4">
        <f t="shared" si="42"/>
        <v>0</v>
      </c>
      <c r="CP149" s="3"/>
      <c r="CQ149" s="2">
        <v>3500</v>
      </c>
      <c r="CR149" s="3"/>
      <c r="CS149" s="2"/>
      <c r="CT149" s="3"/>
      <c r="CU149" s="2"/>
      <c r="CV149" s="3"/>
      <c r="CW149" s="4"/>
    </row>
    <row r="150" spans="1:101" x14ac:dyDescent="0.25">
      <c r="A150" s="1"/>
      <c r="B150" s="1"/>
      <c r="C150" s="1"/>
      <c r="D150" s="1"/>
      <c r="E150" s="1"/>
      <c r="F150" s="1" t="s">
        <v>161</v>
      </c>
      <c r="G150" s="2">
        <v>215.62</v>
      </c>
      <c r="H150" s="3"/>
      <c r="I150" s="2">
        <v>0</v>
      </c>
      <c r="J150" s="3"/>
      <c r="K150" s="2">
        <f>ROUND((G150-I150),5)</f>
        <v>215.62</v>
      </c>
      <c r="L150" s="3"/>
      <c r="M150" s="4">
        <f>ROUND(IF(I150=0, IF(G150=0, 0, 1), G150/I150),5)</f>
        <v>1</v>
      </c>
      <c r="N150" s="3"/>
      <c r="O150" s="2">
        <v>0</v>
      </c>
      <c r="P150" s="3"/>
      <c r="Q150" s="2">
        <v>401.09</v>
      </c>
      <c r="R150" s="3"/>
      <c r="S150" s="2">
        <f>ROUND((O150-Q150),5)</f>
        <v>-401.09</v>
      </c>
      <c r="T150" s="3"/>
      <c r="U150" s="4">
        <f>ROUND(IF(Q150=0, IF(O150=0, 0, 1), O150/Q150),5)</f>
        <v>0</v>
      </c>
      <c r="V150" s="3"/>
      <c r="W150" s="2">
        <v>84.93</v>
      </c>
      <c r="X150" s="3"/>
      <c r="Y150" s="2">
        <v>207.2</v>
      </c>
      <c r="Z150" s="3"/>
      <c r="AA150" s="2">
        <f>ROUND((W150-Y150),5)</f>
        <v>-122.27</v>
      </c>
      <c r="AB150" s="3"/>
      <c r="AC150" s="4">
        <f>ROUND(IF(Y150=0, IF(W150=0, 0, 1), W150/Y150),5)</f>
        <v>0.40988999999999998</v>
      </c>
      <c r="AD150" s="3"/>
      <c r="AE150" s="2">
        <v>77.12</v>
      </c>
      <c r="AF150" s="3"/>
      <c r="AG150" s="2">
        <v>126.06</v>
      </c>
      <c r="AH150" s="3"/>
      <c r="AI150" s="2">
        <f>ROUND((AE150-AG150),5)</f>
        <v>-48.94</v>
      </c>
      <c r="AJ150" s="3"/>
      <c r="AK150" s="4">
        <f>ROUND(IF(AG150=0, IF(AE150=0, 0, 1), AE150/AG150),5)</f>
        <v>0.61177000000000004</v>
      </c>
      <c r="AL150" s="3"/>
      <c r="AM150" s="2">
        <v>78</v>
      </c>
      <c r="AN150" s="3"/>
      <c r="AO150" s="2">
        <v>59.75</v>
      </c>
      <c r="AP150" s="3"/>
      <c r="AQ150" s="2">
        <f>ROUND((AM150-AO150),5)</f>
        <v>18.25</v>
      </c>
      <c r="AR150" s="3"/>
      <c r="AS150" s="4">
        <f>ROUND(IF(AO150=0, IF(AM150=0, 0, 1), AM150/AO150),5)</f>
        <v>1.3054399999999999</v>
      </c>
      <c r="AT150" s="3"/>
      <c r="AU150" s="2">
        <v>80.36</v>
      </c>
      <c r="AV150" s="3"/>
      <c r="AW150" s="2">
        <v>63.6</v>
      </c>
      <c r="AX150" s="3"/>
      <c r="AY150" s="2">
        <f>ROUND((AU150-AW150),5)</f>
        <v>16.760000000000002</v>
      </c>
      <c r="AZ150" s="3"/>
      <c r="BA150" s="4">
        <f>ROUND(IF(AW150=0, IF(AU150=0, 0, 1), AU150/AW150),5)</f>
        <v>1.26352</v>
      </c>
      <c r="BB150" s="3"/>
      <c r="BC150" s="2">
        <v>72.540000000000006</v>
      </c>
      <c r="BD150" s="3"/>
      <c r="BE150" s="2">
        <v>69.63</v>
      </c>
      <c r="BF150" s="3"/>
      <c r="BG150" s="2">
        <f>ROUND((BC150-BE150),5)</f>
        <v>2.91</v>
      </c>
      <c r="BH150" s="3"/>
      <c r="BI150" s="4">
        <f>ROUND(IF(BE150=0, IF(BC150=0, 0, 1), BC150/BE150),5)</f>
        <v>1.04179</v>
      </c>
      <c r="BJ150" s="3"/>
      <c r="BK150" s="2">
        <v>77.12</v>
      </c>
      <c r="BL150" s="3"/>
      <c r="BM150" s="2">
        <v>57.94</v>
      </c>
      <c r="BN150" s="3"/>
      <c r="BO150" s="2">
        <f>ROUND((BK150-BM150),5)</f>
        <v>19.18</v>
      </c>
      <c r="BP150" s="3"/>
      <c r="BQ150" s="4">
        <f>ROUND(IF(BM150=0, IF(BK150=0, 0, 1), BK150/BM150),5)</f>
        <v>1.3310299999999999</v>
      </c>
      <c r="BR150" s="3"/>
      <c r="BS150" s="2">
        <v>75.2</v>
      </c>
      <c r="BT150" s="3"/>
      <c r="BU150" s="2">
        <v>69.739999999999995</v>
      </c>
      <c r="BV150" s="3"/>
      <c r="BW150" s="2">
        <f>ROUND((BS150-BU150),5)</f>
        <v>5.46</v>
      </c>
      <c r="BX150" s="3"/>
      <c r="BY150" s="4">
        <f>ROUND(IF(BU150=0, IF(BS150=0, 0, 1), BS150/BU150),5)</f>
        <v>1.07829</v>
      </c>
      <c r="BZ150" s="3"/>
      <c r="CA150" s="2">
        <v>75.64</v>
      </c>
      <c r="CB150" s="3"/>
      <c r="CC150" s="2">
        <v>66.41</v>
      </c>
      <c r="CD150" s="3"/>
      <c r="CE150" s="2">
        <f>ROUND((CA150-CC150),5)</f>
        <v>9.23</v>
      </c>
      <c r="CF150" s="3"/>
      <c r="CG150" s="4">
        <f>ROUND(IF(CC150=0, IF(CA150=0, 0, 1), CA150/CC150),5)</f>
        <v>1.1389899999999999</v>
      </c>
      <c r="CH150" s="3"/>
      <c r="CI150" s="2">
        <v>68.73</v>
      </c>
      <c r="CJ150" s="3"/>
      <c r="CK150" s="2">
        <v>28.78</v>
      </c>
      <c r="CL150" s="3"/>
      <c r="CM150" s="2">
        <f t="shared" si="41"/>
        <v>39.950000000000003</v>
      </c>
      <c r="CN150" s="3"/>
      <c r="CO150" s="4">
        <f t="shared" si="42"/>
        <v>2.3881199999999998</v>
      </c>
      <c r="CP150" s="3"/>
      <c r="CQ150" s="2">
        <v>1000</v>
      </c>
      <c r="CR150" s="3"/>
      <c r="CS150" s="2"/>
      <c r="CT150" s="3"/>
      <c r="CU150" s="2"/>
      <c r="CV150" s="3"/>
      <c r="CW150" s="4"/>
    </row>
    <row r="151" spans="1:101" x14ac:dyDescent="0.25">
      <c r="A151" s="1"/>
      <c r="B151" s="1"/>
      <c r="C151" s="1"/>
      <c r="D151" s="1"/>
      <c r="E151" s="1"/>
      <c r="F151" s="1" t="s">
        <v>162</v>
      </c>
      <c r="G151" s="2">
        <v>0</v>
      </c>
      <c r="H151" s="3"/>
      <c r="I151" s="2"/>
      <c r="J151" s="3"/>
      <c r="K151" s="2"/>
      <c r="L151" s="3"/>
      <c r="M151" s="4"/>
      <c r="N151" s="3"/>
      <c r="O151" s="2">
        <v>0</v>
      </c>
      <c r="P151" s="3"/>
      <c r="Q151" s="2"/>
      <c r="R151" s="3"/>
      <c r="S151" s="2"/>
      <c r="T151" s="3"/>
      <c r="U151" s="4"/>
      <c r="V151" s="3"/>
      <c r="W151" s="2">
        <v>0</v>
      </c>
      <c r="X151" s="3"/>
      <c r="Y151" s="2"/>
      <c r="Z151" s="3"/>
      <c r="AA151" s="2"/>
      <c r="AB151" s="3"/>
      <c r="AC151" s="4"/>
      <c r="AD151" s="3"/>
      <c r="AE151" s="2">
        <v>0</v>
      </c>
      <c r="AF151" s="3"/>
      <c r="AG151" s="2"/>
      <c r="AH151" s="3"/>
      <c r="AI151" s="2"/>
      <c r="AJ151" s="3"/>
      <c r="AK151" s="4"/>
      <c r="AL151" s="3"/>
      <c r="AM151" s="2">
        <v>0</v>
      </c>
      <c r="AN151" s="3"/>
      <c r="AO151" s="2"/>
      <c r="AP151" s="3"/>
      <c r="AQ151" s="2"/>
      <c r="AR151" s="3"/>
      <c r="AS151" s="4"/>
      <c r="AT151" s="3"/>
      <c r="AU151" s="2">
        <v>0</v>
      </c>
      <c r="AV151" s="3"/>
      <c r="AW151" s="2"/>
      <c r="AX151" s="3"/>
      <c r="AY151" s="2"/>
      <c r="AZ151" s="3"/>
      <c r="BA151" s="4"/>
      <c r="BB151" s="3"/>
      <c r="BC151" s="2">
        <v>0</v>
      </c>
      <c r="BD151" s="3"/>
      <c r="BE151" s="2"/>
      <c r="BF151" s="3"/>
      <c r="BG151" s="2"/>
      <c r="BH151" s="3"/>
      <c r="BI151" s="4"/>
      <c r="BJ151" s="3"/>
      <c r="BK151" s="2">
        <v>0</v>
      </c>
      <c r="BL151" s="3"/>
      <c r="BM151" s="2"/>
      <c r="BN151" s="3"/>
      <c r="BO151" s="2"/>
      <c r="BP151" s="3"/>
      <c r="BQ151" s="4"/>
      <c r="BR151" s="3"/>
      <c r="BS151" s="2">
        <v>0</v>
      </c>
      <c r="BT151" s="3"/>
      <c r="BU151" s="2"/>
      <c r="BV151" s="3"/>
      <c r="BW151" s="2"/>
      <c r="BX151" s="3"/>
      <c r="BY151" s="4"/>
      <c r="BZ151" s="3"/>
      <c r="CA151" s="2">
        <v>0</v>
      </c>
      <c r="CB151" s="3"/>
      <c r="CC151" s="2"/>
      <c r="CD151" s="3"/>
      <c r="CE151" s="2"/>
      <c r="CF151" s="3"/>
      <c r="CG151" s="4"/>
      <c r="CH151" s="3"/>
      <c r="CI151" s="2">
        <v>0</v>
      </c>
      <c r="CJ151" s="3"/>
      <c r="CK151" s="2">
        <v>0</v>
      </c>
      <c r="CL151" s="3"/>
      <c r="CM151" s="2">
        <f t="shared" si="41"/>
        <v>0</v>
      </c>
      <c r="CN151" s="3"/>
      <c r="CO151" s="4">
        <f t="shared" si="42"/>
        <v>0</v>
      </c>
      <c r="CP151" s="3"/>
      <c r="CQ151" s="2">
        <f>ROUND(G151+O151+W151+AE151+AM151+AU151+BC151+BK151+BS151+CA151+CI151,5)</f>
        <v>0</v>
      </c>
      <c r="CR151" s="3"/>
      <c r="CS151" s="2"/>
      <c r="CT151" s="3"/>
      <c r="CU151" s="2"/>
      <c r="CV151" s="3"/>
      <c r="CW151" s="4"/>
    </row>
    <row r="152" spans="1:101" x14ac:dyDescent="0.25">
      <c r="A152" s="1"/>
      <c r="B152" s="1"/>
      <c r="C152" s="1"/>
      <c r="D152" s="1"/>
      <c r="E152" s="1"/>
      <c r="F152" s="1" t="s">
        <v>163</v>
      </c>
      <c r="G152" s="2">
        <v>0</v>
      </c>
      <c r="H152" s="3"/>
      <c r="I152" s="2"/>
      <c r="J152" s="3"/>
      <c r="K152" s="2"/>
      <c r="L152" s="3"/>
      <c r="M152" s="4"/>
      <c r="N152" s="3"/>
      <c r="O152" s="2">
        <v>0</v>
      </c>
      <c r="P152" s="3"/>
      <c r="Q152" s="2"/>
      <c r="R152" s="3"/>
      <c r="S152" s="2"/>
      <c r="T152" s="3"/>
      <c r="U152" s="4"/>
      <c r="V152" s="3"/>
      <c r="W152" s="2">
        <v>0</v>
      </c>
      <c r="X152" s="3"/>
      <c r="Y152" s="2"/>
      <c r="Z152" s="3"/>
      <c r="AA152" s="2"/>
      <c r="AB152" s="3"/>
      <c r="AC152" s="4"/>
      <c r="AD152" s="3"/>
      <c r="AE152" s="2">
        <v>0</v>
      </c>
      <c r="AF152" s="3"/>
      <c r="AG152" s="2"/>
      <c r="AH152" s="3"/>
      <c r="AI152" s="2"/>
      <c r="AJ152" s="3"/>
      <c r="AK152" s="4"/>
      <c r="AL152" s="3"/>
      <c r="AM152" s="2">
        <v>0</v>
      </c>
      <c r="AN152" s="3"/>
      <c r="AO152" s="2"/>
      <c r="AP152" s="3"/>
      <c r="AQ152" s="2"/>
      <c r="AR152" s="3"/>
      <c r="AS152" s="4"/>
      <c r="AT152" s="3"/>
      <c r="AU152" s="2">
        <v>0</v>
      </c>
      <c r="AV152" s="3"/>
      <c r="AW152" s="2"/>
      <c r="AX152" s="3"/>
      <c r="AY152" s="2"/>
      <c r="AZ152" s="3"/>
      <c r="BA152" s="4"/>
      <c r="BB152" s="3"/>
      <c r="BC152" s="2">
        <v>0</v>
      </c>
      <c r="BD152" s="3"/>
      <c r="BE152" s="2"/>
      <c r="BF152" s="3"/>
      <c r="BG152" s="2"/>
      <c r="BH152" s="3"/>
      <c r="BI152" s="4"/>
      <c r="BJ152" s="3"/>
      <c r="BK152" s="2">
        <v>0</v>
      </c>
      <c r="BL152" s="3"/>
      <c r="BM152" s="2"/>
      <c r="BN152" s="3"/>
      <c r="BO152" s="2"/>
      <c r="BP152" s="3"/>
      <c r="BQ152" s="4"/>
      <c r="BR152" s="3"/>
      <c r="BS152" s="2">
        <v>0</v>
      </c>
      <c r="BT152" s="3"/>
      <c r="BU152" s="2"/>
      <c r="BV152" s="3"/>
      <c r="BW152" s="2"/>
      <c r="BX152" s="3"/>
      <c r="BY152" s="4"/>
      <c r="BZ152" s="3"/>
      <c r="CA152" s="2">
        <v>0</v>
      </c>
      <c r="CB152" s="3"/>
      <c r="CC152" s="2"/>
      <c r="CD152" s="3"/>
      <c r="CE152" s="2"/>
      <c r="CF152" s="3"/>
      <c r="CG152" s="4"/>
      <c r="CH152" s="3"/>
      <c r="CI152" s="2">
        <v>0</v>
      </c>
      <c r="CJ152" s="3"/>
      <c r="CK152" s="2">
        <v>0</v>
      </c>
      <c r="CL152" s="3"/>
      <c r="CM152" s="2">
        <f t="shared" si="41"/>
        <v>0</v>
      </c>
      <c r="CN152" s="3"/>
      <c r="CO152" s="4">
        <f t="shared" si="42"/>
        <v>0</v>
      </c>
      <c r="CP152" s="3"/>
      <c r="CQ152" s="2">
        <f>ROUND(G152+O152+W152+AE152+AM152+AU152+BC152+BK152+BS152+CA152+CI152,5)</f>
        <v>0</v>
      </c>
      <c r="CR152" s="3"/>
      <c r="CS152" s="2"/>
      <c r="CT152" s="3"/>
      <c r="CU152" s="2"/>
      <c r="CV152" s="3"/>
      <c r="CW152" s="4"/>
    </row>
    <row r="153" spans="1:101" x14ac:dyDescent="0.25">
      <c r="A153" s="1"/>
      <c r="B153" s="1"/>
      <c r="C153" s="1"/>
      <c r="D153" s="1"/>
      <c r="E153" s="1"/>
      <c r="F153" s="1" t="s">
        <v>164</v>
      </c>
      <c r="G153" s="2">
        <v>0</v>
      </c>
      <c r="H153" s="3"/>
      <c r="I153" s="2"/>
      <c r="J153" s="3"/>
      <c r="K153" s="2"/>
      <c r="L153" s="3"/>
      <c r="M153" s="4"/>
      <c r="N153" s="3"/>
      <c r="O153" s="2">
        <v>0</v>
      </c>
      <c r="P153" s="3"/>
      <c r="Q153" s="2"/>
      <c r="R153" s="3"/>
      <c r="S153" s="2"/>
      <c r="T153" s="3"/>
      <c r="U153" s="4"/>
      <c r="V153" s="3"/>
      <c r="W153" s="2">
        <v>0</v>
      </c>
      <c r="X153" s="3"/>
      <c r="Y153" s="2"/>
      <c r="Z153" s="3"/>
      <c r="AA153" s="2"/>
      <c r="AB153" s="3"/>
      <c r="AC153" s="4"/>
      <c r="AD153" s="3"/>
      <c r="AE153" s="2">
        <v>0</v>
      </c>
      <c r="AF153" s="3"/>
      <c r="AG153" s="2"/>
      <c r="AH153" s="3"/>
      <c r="AI153" s="2"/>
      <c r="AJ153" s="3"/>
      <c r="AK153" s="4"/>
      <c r="AL153" s="3"/>
      <c r="AM153" s="2">
        <v>0</v>
      </c>
      <c r="AN153" s="3"/>
      <c r="AO153" s="2"/>
      <c r="AP153" s="3"/>
      <c r="AQ153" s="2"/>
      <c r="AR153" s="3"/>
      <c r="AS153" s="4"/>
      <c r="AT153" s="3"/>
      <c r="AU153" s="2">
        <v>0</v>
      </c>
      <c r="AV153" s="3"/>
      <c r="AW153" s="2"/>
      <c r="AX153" s="3"/>
      <c r="AY153" s="2"/>
      <c r="AZ153" s="3"/>
      <c r="BA153" s="4"/>
      <c r="BB153" s="3"/>
      <c r="BC153" s="2">
        <v>82.5</v>
      </c>
      <c r="BD153" s="3"/>
      <c r="BE153" s="2"/>
      <c r="BF153" s="3"/>
      <c r="BG153" s="2"/>
      <c r="BH153" s="3"/>
      <c r="BI153" s="4"/>
      <c r="BJ153" s="3"/>
      <c r="BK153" s="2">
        <v>0</v>
      </c>
      <c r="BL153" s="3"/>
      <c r="BM153" s="2"/>
      <c r="BN153" s="3"/>
      <c r="BO153" s="2"/>
      <c r="BP153" s="3"/>
      <c r="BQ153" s="4"/>
      <c r="BR153" s="3"/>
      <c r="BS153" s="2">
        <v>0</v>
      </c>
      <c r="BT153" s="3"/>
      <c r="BU153" s="2"/>
      <c r="BV153" s="3"/>
      <c r="BW153" s="2"/>
      <c r="BX153" s="3"/>
      <c r="BY153" s="4"/>
      <c r="BZ153" s="3"/>
      <c r="CA153" s="2">
        <v>1387.5</v>
      </c>
      <c r="CB153" s="3"/>
      <c r="CC153" s="2"/>
      <c r="CD153" s="3"/>
      <c r="CE153" s="2"/>
      <c r="CF153" s="3"/>
      <c r="CG153" s="4"/>
      <c r="CH153" s="3"/>
      <c r="CI153" s="2">
        <v>450</v>
      </c>
      <c r="CJ153" s="3"/>
      <c r="CK153" s="2">
        <v>0</v>
      </c>
      <c r="CL153" s="3"/>
      <c r="CM153" s="2">
        <f t="shared" si="41"/>
        <v>450</v>
      </c>
      <c r="CN153" s="3"/>
      <c r="CO153" s="4">
        <f t="shared" si="42"/>
        <v>1</v>
      </c>
      <c r="CP153" s="3"/>
      <c r="CQ153" s="2">
        <v>1000</v>
      </c>
      <c r="CR153" s="3"/>
      <c r="CS153" s="2"/>
      <c r="CT153" s="3"/>
      <c r="CU153" s="2"/>
      <c r="CV153" s="3"/>
      <c r="CW153" s="4"/>
    </row>
    <row r="154" spans="1:101" x14ac:dyDescent="0.25">
      <c r="A154" s="1"/>
      <c r="B154" s="1"/>
      <c r="C154" s="1"/>
      <c r="D154" s="1"/>
      <c r="E154" s="1"/>
      <c r="F154" s="1" t="s">
        <v>165</v>
      </c>
      <c r="G154" s="2">
        <v>0</v>
      </c>
      <c r="H154" s="3"/>
      <c r="I154" s="2">
        <v>74.25</v>
      </c>
      <c r="J154" s="3"/>
      <c r="K154" s="2">
        <f>ROUND((G154-I154),5)</f>
        <v>-74.25</v>
      </c>
      <c r="L154" s="3"/>
      <c r="M154" s="4">
        <f>ROUND(IF(I154=0, IF(G154=0, 0, 1), G154/I154),5)</f>
        <v>0</v>
      </c>
      <c r="N154" s="3"/>
      <c r="O154" s="2">
        <v>0</v>
      </c>
      <c r="P154" s="3"/>
      <c r="Q154" s="2">
        <v>50.92</v>
      </c>
      <c r="R154" s="3"/>
      <c r="S154" s="2">
        <f>ROUND((O154-Q154),5)</f>
        <v>-50.92</v>
      </c>
      <c r="T154" s="3"/>
      <c r="U154" s="4">
        <f>ROUND(IF(Q154=0, IF(O154=0, 0, 1), O154/Q154),5)</f>
        <v>0</v>
      </c>
      <c r="V154" s="3"/>
      <c r="W154" s="2">
        <v>0</v>
      </c>
      <c r="X154" s="3"/>
      <c r="Y154" s="2">
        <v>0</v>
      </c>
      <c r="Z154" s="3"/>
      <c r="AA154" s="2">
        <f>ROUND((W154-Y154),5)</f>
        <v>0</v>
      </c>
      <c r="AB154" s="3"/>
      <c r="AC154" s="4">
        <f>ROUND(IF(Y154=0, IF(W154=0, 0, 1), W154/Y154),5)</f>
        <v>0</v>
      </c>
      <c r="AD154" s="3"/>
      <c r="AE154" s="2">
        <v>0</v>
      </c>
      <c r="AF154" s="3"/>
      <c r="AG154" s="2">
        <v>0</v>
      </c>
      <c r="AH154" s="3"/>
      <c r="AI154" s="2">
        <f>ROUND((AE154-AG154),5)</f>
        <v>0</v>
      </c>
      <c r="AJ154" s="3"/>
      <c r="AK154" s="4">
        <f>ROUND(IF(AG154=0, IF(AE154=0, 0, 1), AE154/AG154),5)</f>
        <v>0</v>
      </c>
      <c r="AL154" s="3"/>
      <c r="AM154" s="2">
        <v>0</v>
      </c>
      <c r="AN154" s="3"/>
      <c r="AO154" s="2">
        <v>0</v>
      </c>
      <c r="AP154" s="3"/>
      <c r="AQ154" s="2">
        <f>ROUND((AM154-AO154),5)</f>
        <v>0</v>
      </c>
      <c r="AR154" s="3"/>
      <c r="AS154" s="4">
        <f>ROUND(IF(AO154=0, IF(AM154=0, 0, 1), AM154/AO154),5)</f>
        <v>0</v>
      </c>
      <c r="AT154" s="3"/>
      <c r="AU154" s="2">
        <v>0</v>
      </c>
      <c r="AV154" s="3"/>
      <c r="AW154" s="2">
        <v>54</v>
      </c>
      <c r="AX154" s="3"/>
      <c r="AY154" s="2">
        <f>ROUND((AU154-AW154),5)</f>
        <v>-54</v>
      </c>
      <c r="AZ154" s="3"/>
      <c r="BA154" s="4">
        <f>ROUND(IF(AW154=0, IF(AU154=0, 0, 1), AU154/AW154),5)</f>
        <v>0</v>
      </c>
      <c r="BB154" s="3"/>
      <c r="BC154" s="2">
        <v>0</v>
      </c>
      <c r="BD154" s="3"/>
      <c r="BE154" s="2">
        <v>0</v>
      </c>
      <c r="BF154" s="3"/>
      <c r="BG154" s="2">
        <f>ROUND((BC154-BE154),5)</f>
        <v>0</v>
      </c>
      <c r="BH154" s="3"/>
      <c r="BI154" s="4">
        <f>ROUND(IF(BE154=0, IF(BC154=0, 0, 1), BC154/BE154),5)</f>
        <v>0</v>
      </c>
      <c r="BJ154" s="3"/>
      <c r="BK154" s="2">
        <v>0</v>
      </c>
      <c r="BL154" s="3"/>
      <c r="BM154" s="2">
        <v>0</v>
      </c>
      <c r="BN154" s="3"/>
      <c r="BO154" s="2">
        <f>ROUND((BK154-BM154),5)</f>
        <v>0</v>
      </c>
      <c r="BP154" s="3"/>
      <c r="BQ154" s="4">
        <f>ROUND(IF(BM154=0, IF(BK154=0, 0, 1), BK154/BM154),5)</f>
        <v>0</v>
      </c>
      <c r="BR154" s="3"/>
      <c r="BS154" s="2">
        <v>0</v>
      </c>
      <c r="BT154" s="3"/>
      <c r="BU154" s="2">
        <v>74.25</v>
      </c>
      <c r="BV154" s="3"/>
      <c r="BW154" s="2">
        <f>ROUND((BS154-BU154),5)</f>
        <v>-74.25</v>
      </c>
      <c r="BX154" s="3"/>
      <c r="BY154" s="4">
        <f>ROUND(IF(BU154=0, IF(BS154=0, 0, 1), BS154/BU154),5)</f>
        <v>0</v>
      </c>
      <c r="BZ154" s="3"/>
      <c r="CA154" s="2">
        <v>0</v>
      </c>
      <c r="CB154" s="3"/>
      <c r="CC154" s="2">
        <v>1630.5</v>
      </c>
      <c r="CD154" s="3"/>
      <c r="CE154" s="2">
        <f>ROUND((CA154-CC154),5)</f>
        <v>-1630.5</v>
      </c>
      <c r="CF154" s="3"/>
      <c r="CG154" s="4">
        <f>ROUND(IF(CC154=0, IF(CA154=0, 0, 1), CA154/CC154),5)</f>
        <v>0</v>
      </c>
      <c r="CH154" s="3"/>
      <c r="CI154" s="2">
        <v>0</v>
      </c>
      <c r="CJ154" s="3"/>
      <c r="CK154" s="2">
        <v>40.380000000000003</v>
      </c>
      <c r="CL154" s="3"/>
      <c r="CM154" s="2">
        <f t="shared" si="41"/>
        <v>-40.380000000000003</v>
      </c>
      <c r="CN154" s="3"/>
      <c r="CO154" s="4">
        <f t="shared" si="42"/>
        <v>0</v>
      </c>
      <c r="CP154" s="3"/>
      <c r="CQ154" s="2">
        <f>ROUND(G154+O154+W154+AE154+AM154+AU154+BC154+BK154+BS154+CA154+CI154,5)</f>
        <v>0</v>
      </c>
      <c r="CR154" s="3"/>
      <c r="CS154" s="2"/>
      <c r="CT154" s="3"/>
      <c r="CU154" s="2"/>
      <c r="CV154" s="3"/>
      <c r="CW154" s="4"/>
    </row>
    <row r="155" spans="1:101" x14ac:dyDescent="0.25">
      <c r="A155" s="1"/>
      <c r="B155" s="1"/>
      <c r="C155" s="1"/>
      <c r="D155" s="1"/>
      <c r="E155" s="1"/>
      <c r="F155" s="1" t="s">
        <v>166</v>
      </c>
      <c r="G155" s="2">
        <v>0</v>
      </c>
      <c r="H155" s="3"/>
      <c r="I155" s="2"/>
      <c r="J155" s="3"/>
      <c r="K155" s="2"/>
      <c r="L155" s="3"/>
      <c r="M155" s="4"/>
      <c r="N155" s="3"/>
      <c r="O155" s="2">
        <v>0</v>
      </c>
      <c r="P155" s="3"/>
      <c r="Q155" s="2"/>
      <c r="R155" s="3"/>
      <c r="S155" s="2"/>
      <c r="T155" s="3"/>
      <c r="U155" s="4"/>
      <c r="V155" s="3"/>
      <c r="W155" s="2">
        <v>0</v>
      </c>
      <c r="X155" s="3"/>
      <c r="Y155" s="2"/>
      <c r="Z155" s="3"/>
      <c r="AA155" s="2"/>
      <c r="AB155" s="3"/>
      <c r="AC155" s="4"/>
      <c r="AD155" s="3"/>
      <c r="AE155" s="2">
        <v>0</v>
      </c>
      <c r="AF155" s="3"/>
      <c r="AG155" s="2"/>
      <c r="AH155" s="3"/>
      <c r="AI155" s="2"/>
      <c r="AJ155" s="3"/>
      <c r="AK155" s="4"/>
      <c r="AL155" s="3"/>
      <c r="AM155" s="2">
        <v>0</v>
      </c>
      <c r="AN155" s="3"/>
      <c r="AO155" s="2"/>
      <c r="AP155" s="3"/>
      <c r="AQ155" s="2"/>
      <c r="AR155" s="3"/>
      <c r="AS155" s="4"/>
      <c r="AT155" s="3"/>
      <c r="AU155" s="2">
        <v>0</v>
      </c>
      <c r="AV155" s="3"/>
      <c r="AW155" s="2"/>
      <c r="AX155" s="3"/>
      <c r="AY155" s="2"/>
      <c r="AZ155" s="3"/>
      <c r="BA155" s="4"/>
      <c r="BB155" s="3"/>
      <c r="BC155" s="2">
        <v>0</v>
      </c>
      <c r="BD155" s="3"/>
      <c r="BE155" s="2"/>
      <c r="BF155" s="3"/>
      <c r="BG155" s="2"/>
      <c r="BH155" s="3"/>
      <c r="BI155" s="4"/>
      <c r="BJ155" s="3"/>
      <c r="BK155" s="2">
        <v>0</v>
      </c>
      <c r="BL155" s="3"/>
      <c r="BM155" s="2"/>
      <c r="BN155" s="3"/>
      <c r="BO155" s="2"/>
      <c r="BP155" s="3"/>
      <c r="BQ155" s="4"/>
      <c r="BR155" s="3"/>
      <c r="BS155" s="2">
        <v>0</v>
      </c>
      <c r="BT155" s="3"/>
      <c r="BU155" s="2"/>
      <c r="BV155" s="3"/>
      <c r="BW155" s="2"/>
      <c r="BX155" s="3"/>
      <c r="BY155" s="4"/>
      <c r="BZ155" s="3"/>
      <c r="CA155" s="2">
        <v>0</v>
      </c>
      <c r="CB155" s="3"/>
      <c r="CC155" s="2"/>
      <c r="CD155" s="3"/>
      <c r="CE155" s="2"/>
      <c r="CF155" s="3"/>
      <c r="CG155" s="4"/>
      <c r="CH155" s="3"/>
      <c r="CI155" s="2">
        <v>0</v>
      </c>
      <c r="CJ155" s="3"/>
      <c r="CK155" s="2">
        <v>0</v>
      </c>
      <c r="CL155" s="3"/>
      <c r="CM155" s="2">
        <f t="shared" si="41"/>
        <v>0</v>
      </c>
      <c r="CN155" s="3"/>
      <c r="CO155" s="4">
        <f t="shared" si="42"/>
        <v>0</v>
      </c>
      <c r="CP155" s="3"/>
      <c r="CQ155" s="2">
        <f>ROUND(G155+O155+W155+AE155+AM155+AU155+BC155+BK155+BS155+CA155+CI155,5)</f>
        <v>0</v>
      </c>
      <c r="CR155" s="3"/>
      <c r="CS155" s="2"/>
      <c r="CT155" s="3"/>
      <c r="CU155" s="2"/>
      <c r="CV155" s="3"/>
      <c r="CW155" s="4"/>
    </row>
    <row r="156" spans="1:101" ht="15.75" thickBot="1" x14ac:dyDescent="0.3">
      <c r="A156" s="1"/>
      <c r="B156" s="1"/>
      <c r="C156" s="1"/>
      <c r="D156" s="1"/>
      <c r="E156" s="1"/>
      <c r="F156" s="1" t="s">
        <v>167</v>
      </c>
      <c r="G156" s="5">
        <v>0</v>
      </c>
      <c r="H156" s="3"/>
      <c r="I156" s="5"/>
      <c r="J156" s="3"/>
      <c r="K156" s="5"/>
      <c r="L156" s="3"/>
      <c r="M156" s="6"/>
      <c r="N156" s="3"/>
      <c r="O156" s="5">
        <v>0</v>
      </c>
      <c r="P156" s="3"/>
      <c r="Q156" s="5"/>
      <c r="R156" s="3"/>
      <c r="S156" s="5"/>
      <c r="T156" s="3"/>
      <c r="U156" s="6"/>
      <c r="V156" s="3"/>
      <c r="W156" s="5">
        <v>0</v>
      </c>
      <c r="X156" s="3"/>
      <c r="Y156" s="5"/>
      <c r="Z156" s="3"/>
      <c r="AA156" s="5"/>
      <c r="AB156" s="3"/>
      <c r="AC156" s="6"/>
      <c r="AD156" s="3"/>
      <c r="AE156" s="5">
        <v>0</v>
      </c>
      <c r="AF156" s="3"/>
      <c r="AG156" s="5"/>
      <c r="AH156" s="3"/>
      <c r="AI156" s="5"/>
      <c r="AJ156" s="3"/>
      <c r="AK156" s="6"/>
      <c r="AL156" s="3"/>
      <c r="AM156" s="5">
        <v>0</v>
      </c>
      <c r="AN156" s="3"/>
      <c r="AO156" s="5"/>
      <c r="AP156" s="3"/>
      <c r="AQ156" s="5"/>
      <c r="AR156" s="3"/>
      <c r="AS156" s="6"/>
      <c r="AT156" s="3"/>
      <c r="AU156" s="5">
        <v>0</v>
      </c>
      <c r="AV156" s="3"/>
      <c r="AW156" s="5"/>
      <c r="AX156" s="3"/>
      <c r="AY156" s="5"/>
      <c r="AZ156" s="3"/>
      <c r="BA156" s="6"/>
      <c r="BB156" s="3"/>
      <c r="BC156" s="5">
        <v>0</v>
      </c>
      <c r="BD156" s="3"/>
      <c r="BE156" s="5"/>
      <c r="BF156" s="3"/>
      <c r="BG156" s="5"/>
      <c r="BH156" s="3"/>
      <c r="BI156" s="6"/>
      <c r="BJ156" s="3"/>
      <c r="BK156" s="5">
        <v>0</v>
      </c>
      <c r="BL156" s="3"/>
      <c r="BM156" s="5"/>
      <c r="BN156" s="3"/>
      <c r="BO156" s="5"/>
      <c r="BP156" s="3"/>
      <c r="BQ156" s="6"/>
      <c r="BR156" s="3"/>
      <c r="BS156" s="5">
        <v>0</v>
      </c>
      <c r="BT156" s="3"/>
      <c r="BU156" s="5"/>
      <c r="BV156" s="3"/>
      <c r="BW156" s="5"/>
      <c r="BX156" s="3"/>
      <c r="BY156" s="6"/>
      <c r="BZ156" s="3"/>
      <c r="CA156" s="5">
        <v>0</v>
      </c>
      <c r="CB156" s="3"/>
      <c r="CC156" s="5"/>
      <c r="CD156" s="3"/>
      <c r="CE156" s="5"/>
      <c r="CF156" s="3"/>
      <c r="CG156" s="6"/>
      <c r="CH156" s="3"/>
      <c r="CI156" s="5">
        <v>0</v>
      </c>
      <c r="CJ156" s="3"/>
      <c r="CK156" s="5">
        <v>0</v>
      </c>
      <c r="CL156" s="3"/>
      <c r="CM156" s="5">
        <f t="shared" si="41"/>
        <v>0</v>
      </c>
      <c r="CN156" s="3"/>
      <c r="CO156" s="6">
        <f t="shared" si="42"/>
        <v>0</v>
      </c>
      <c r="CP156" s="3"/>
      <c r="CQ156" s="5">
        <f>ROUND(G156+O156+W156+AE156+AM156+AU156+BC156+BK156+BS156+CA156+CI156,5)</f>
        <v>0</v>
      </c>
      <c r="CR156" s="3"/>
      <c r="CS156" s="5"/>
      <c r="CT156" s="3"/>
      <c r="CU156" s="5"/>
      <c r="CV156" s="3"/>
      <c r="CW156" s="6"/>
    </row>
    <row r="157" spans="1:101" x14ac:dyDescent="0.25">
      <c r="A157" s="1"/>
      <c r="B157" s="1"/>
      <c r="C157" s="1"/>
      <c r="D157" s="1"/>
      <c r="E157" s="1" t="s">
        <v>168</v>
      </c>
      <c r="F157" s="1"/>
      <c r="G157" s="2">
        <f>ROUND(SUM(G145:G156),5)</f>
        <v>1380.99</v>
      </c>
      <c r="H157" s="3"/>
      <c r="I157" s="2">
        <f>ROUND(SUM(I145:I156),5)</f>
        <v>204.5</v>
      </c>
      <c r="J157" s="3"/>
      <c r="K157" s="2">
        <f>ROUND((G157-I157),5)</f>
        <v>1176.49</v>
      </c>
      <c r="L157" s="3"/>
      <c r="M157" s="4">
        <f>ROUND(IF(I157=0, IF(G157=0, 0, 1), G157/I157),5)</f>
        <v>6.7530099999999997</v>
      </c>
      <c r="N157" s="3"/>
      <c r="O157" s="2">
        <f>ROUND(SUM(O145:O156),5)</f>
        <v>1017.9</v>
      </c>
      <c r="P157" s="3"/>
      <c r="Q157" s="2">
        <f>ROUND(SUM(Q145:Q156),5)</f>
        <v>1612.24</v>
      </c>
      <c r="R157" s="3"/>
      <c r="S157" s="2">
        <f>ROUND((O157-Q157),5)</f>
        <v>-594.34</v>
      </c>
      <c r="T157" s="3"/>
      <c r="U157" s="4">
        <f>ROUND(IF(Q157=0, IF(O157=0, 0, 1), O157/Q157),5)</f>
        <v>0.63136000000000003</v>
      </c>
      <c r="V157" s="3"/>
      <c r="W157" s="2">
        <f>ROUND(SUM(W145:W156),5)</f>
        <v>1052.22</v>
      </c>
      <c r="X157" s="3"/>
      <c r="Y157" s="2">
        <f>ROUND(SUM(Y145:Y156),5)</f>
        <v>982.72</v>
      </c>
      <c r="Z157" s="3"/>
      <c r="AA157" s="2">
        <f>ROUND((W157-Y157),5)</f>
        <v>69.5</v>
      </c>
      <c r="AB157" s="3"/>
      <c r="AC157" s="4">
        <f>ROUND(IF(Y157=0, IF(W157=0, 0, 1), W157/Y157),5)</f>
        <v>1.0707199999999999</v>
      </c>
      <c r="AD157" s="3"/>
      <c r="AE157" s="2">
        <f>ROUND(SUM(AE145:AE156),5)</f>
        <v>340.01</v>
      </c>
      <c r="AF157" s="3"/>
      <c r="AG157" s="2">
        <f>ROUND(SUM(AG145:AG156),5)</f>
        <v>396.82</v>
      </c>
      <c r="AH157" s="3"/>
      <c r="AI157" s="2">
        <f>ROUND((AE157-AG157),5)</f>
        <v>-56.81</v>
      </c>
      <c r="AJ157" s="3"/>
      <c r="AK157" s="4">
        <f>ROUND(IF(AG157=0, IF(AE157=0, 0, 1), AE157/AG157),5)</f>
        <v>0.85684000000000005</v>
      </c>
      <c r="AL157" s="3"/>
      <c r="AM157" s="2">
        <f>ROUND(SUM(AM145:AM156),5)</f>
        <v>78</v>
      </c>
      <c r="AN157" s="3"/>
      <c r="AO157" s="2">
        <f>ROUND(SUM(AO145:AO156),5)</f>
        <v>416.31</v>
      </c>
      <c r="AP157" s="3"/>
      <c r="AQ157" s="2">
        <f>ROUND((AM157-AO157),5)</f>
        <v>-338.31</v>
      </c>
      <c r="AR157" s="3"/>
      <c r="AS157" s="4">
        <f>ROUND(IF(AO157=0, IF(AM157=0, 0, 1), AM157/AO157),5)</f>
        <v>0.18736</v>
      </c>
      <c r="AT157" s="3"/>
      <c r="AU157" s="2">
        <f>ROUND(SUM(AU145:AU156),5)</f>
        <v>80.36</v>
      </c>
      <c r="AV157" s="3"/>
      <c r="AW157" s="2">
        <f>ROUND(SUM(AW145:AW156),5)</f>
        <v>117.6</v>
      </c>
      <c r="AX157" s="3"/>
      <c r="AY157" s="2">
        <f>ROUND((AU157-AW157),5)</f>
        <v>-37.24</v>
      </c>
      <c r="AZ157" s="3"/>
      <c r="BA157" s="4">
        <f>ROUND(IF(AW157=0, IF(AU157=0, 0, 1), AU157/AW157),5)</f>
        <v>0.68332999999999999</v>
      </c>
      <c r="BB157" s="3"/>
      <c r="BC157" s="2">
        <f>ROUND(SUM(BC145:BC156),5)</f>
        <v>342</v>
      </c>
      <c r="BD157" s="3"/>
      <c r="BE157" s="2">
        <f>ROUND(SUM(BE145:BE156),5)</f>
        <v>271.27999999999997</v>
      </c>
      <c r="BF157" s="3"/>
      <c r="BG157" s="2">
        <f>ROUND((BC157-BE157),5)</f>
        <v>70.72</v>
      </c>
      <c r="BH157" s="3"/>
      <c r="BI157" s="4">
        <f>ROUND(IF(BE157=0, IF(BC157=0, 0, 1), BC157/BE157),5)</f>
        <v>1.2606900000000001</v>
      </c>
      <c r="BJ157" s="3"/>
      <c r="BK157" s="2">
        <f>ROUND(SUM(BK145:BK156),5)</f>
        <v>601.16</v>
      </c>
      <c r="BL157" s="3"/>
      <c r="BM157" s="2">
        <f>ROUND(SUM(BM145:BM156),5)</f>
        <v>57.94</v>
      </c>
      <c r="BN157" s="3"/>
      <c r="BO157" s="2">
        <f>ROUND((BK157-BM157),5)</f>
        <v>543.22</v>
      </c>
      <c r="BP157" s="3"/>
      <c r="BQ157" s="4">
        <f>ROUND(IF(BM157=0, IF(BK157=0, 0, 1), BK157/BM157),5)</f>
        <v>10.37556</v>
      </c>
      <c r="BR157" s="3"/>
      <c r="BS157" s="2">
        <f>ROUND(SUM(BS145:BS156),5)</f>
        <v>168.68</v>
      </c>
      <c r="BT157" s="3"/>
      <c r="BU157" s="2">
        <f>ROUND(SUM(BU145:BU156),5)</f>
        <v>143.99</v>
      </c>
      <c r="BV157" s="3"/>
      <c r="BW157" s="2">
        <f>ROUND((BS157-BU157),5)</f>
        <v>24.69</v>
      </c>
      <c r="BX157" s="3"/>
      <c r="BY157" s="4">
        <f>ROUND(IF(BU157=0, IF(BS157=0, 0, 1), BS157/BU157),5)</f>
        <v>1.17147</v>
      </c>
      <c r="BZ157" s="3"/>
      <c r="CA157" s="2">
        <f>ROUND(SUM(CA145:CA156),5)</f>
        <v>1643.87</v>
      </c>
      <c r="CB157" s="3"/>
      <c r="CC157" s="2">
        <f>ROUND(SUM(CC145:CC156),5)</f>
        <v>1696.91</v>
      </c>
      <c r="CD157" s="3"/>
      <c r="CE157" s="2">
        <f>ROUND((CA157-CC157),5)</f>
        <v>-53.04</v>
      </c>
      <c r="CF157" s="3"/>
      <c r="CG157" s="4">
        <f>ROUND(IF(CC157=0, IF(CA157=0, 0, 1), CA157/CC157),5)</f>
        <v>0.96874000000000005</v>
      </c>
      <c r="CH157" s="3"/>
      <c r="CI157" s="2">
        <f>ROUND(SUM(CI145:CI156),5)</f>
        <v>518.73</v>
      </c>
      <c r="CJ157" s="3"/>
      <c r="CK157" s="2">
        <f>ROUND(SUM(CK145:CK156),5)</f>
        <v>249.28</v>
      </c>
      <c r="CL157" s="3"/>
      <c r="CM157" s="2">
        <f t="shared" si="41"/>
        <v>269.45</v>
      </c>
      <c r="CN157" s="3"/>
      <c r="CO157" s="4">
        <f t="shared" si="42"/>
        <v>2.0809099999999998</v>
      </c>
      <c r="CP157" s="3"/>
      <c r="CQ157" s="21">
        <f>SUM(CQ146:CQ156)</f>
        <v>6800</v>
      </c>
      <c r="CR157" s="3"/>
      <c r="CS157" s="2"/>
      <c r="CT157" s="3"/>
      <c r="CU157" s="2"/>
      <c r="CV157" s="3"/>
      <c r="CW157" s="4"/>
    </row>
    <row r="158" spans="1:101" ht="15.75" thickBot="1" x14ac:dyDescent="0.3">
      <c r="A158" s="1"/>
      <c r="B158" s="1"/>
      <c r="C158" s="1"/>
      <c r="D158" s="1"/>
      <c r="E158" s="1" t="s">
        <v>169</v>
      </c>
      <c r="F158" s="1"/>
      <c r="G158" s="5">
        <v>0</v>
      </c>
      <c r="H158" s="3"/>
      <c r="I158" s="5"/>
      <c r="J158" s="3"/>
      <c r="K158" s="5"/>
      <c r="L158" s="3"/>
      <c r="M158" s="6"/>
      <c r="N158" s="3"/>
      <c r="O158" s="5">
        <v>0</v>
      </c>
      <c r="P158" s="3"/>
      <c r="Q158" s="5"/>
      <c r="R158" s="3"/>
      <c r="S158" s="5"/>
      <c r="T158" s="3"/>
      <c r="U158" s="6"/>
      <c r="V158" s="3"/>
      <c r="W158" s="5">
        <v>0</v>
      </c>
      <c r="X158" s="3"/>
      <c r="Y158" s="5"/>
      <c r="Z158" s="3"/>
      <c r="AA158" s="5"/>
      <c r="AB158" s="3"/>
      <c r="AC158" s="6"/>
      <c r="AD158" s="3"/>
      <c r="AE158" s="5">
        <v>0</v>
      </c>
      <c r="AF158" s="3"/>
      <c r="AG158" s="5"/>
      <c r="AH158" s="3"/>
      <c r="AI158" s="5"/>
      <c r="AJ158" s="3"/>
      <c r="AK158" s="6"/>
      <c r="AL158" s="3"/>
      <c r="AM158" s="5">
        <v>0</v>
      </c>
      <c r="AN158" s="3"/>
      <c r="AO158" s="5"/>
      <c r="AP158" s="3"/>
      <c r="AQ158" s="5"/>
      <c r="AR158" s="3"/>
      <c r="AS158" s="6"/>
      <c r="AT158" s="3"/>
      <c r="AU158" s="5">
        <v>0</v>
      </c>
      <c r="AV158" s="3"/>
      <c r="AW158" s="5"/>
      <c r="AX158" s="3"/>
      <c r="AY158" s="5"/>
      <c r="AZ158" s="3"/>
      <c r="BA158" s="6"/>
      <c r="BB158" s="3"/>
      <c r="BC158" s="5">
        <v>0</v>
      </c>
      <c r="BD158" s="3"/>
      <c r="BE158" s="5"/>
      <c r="BF158" s="3"/>
      <c r="BG158" s="5"/>
      <c r="BH158" s="3"/>
      <c r="BI158" s="6"/>
      <c r="BJ158" s="3"/>
      <c r="BK158" s="5">
        <v>0</v>
      </c>
      <c r="BL158" s="3"/>
      <c r="BM158" s="5"/>
      <c r="BN158" s="3"/>
      <c r="BO158" s="5"/>
      <c r="BP158" s="3"/>
      <c r="BQ158" s="6"/>
      <c r="BR158" s="3"/>
      <c r="BS158" s="5">
        <v>0</v>
      </c>
      <c r="BT158" s="3"/>
      <c r="BU158" s="5"/>
      <c r="BV158" s="3"/>
      <c r="BW158" s="5"/>
      <c r="BX158" s="3"/>
      <c r="BY158" s="6"/>
      <c r="BZ158" s="3"/>
      <c r="CA158" s="5">
        <v>0</v>
      </c>
      <c r="CB158" s="3"/>
      <c r="CC158" s="5"/>
      <c r="CD158" s="3"/>
      <c r="CE158" s="5"/>
      <c r="CF158" s="3"/>
      <c r="CG158" s="6"/>
      <c r="CH158" s="3"/>
      <c r="CI158" s="5">
        <v>0</v>
      </c>
      <c r="CJ158" s="3"/>
      <c r="CK158" s="5">
        <v>0</v>
      </c>
      <c r="CL158" s="3"/>
      <c r="CM158" s="5">
        <f t="shared" si="41"/>
        <v>0</v>
      </c>
      <c r="CN158" s="3"/>
      <c r="CO158" s="6">
        <f t="shared" si="42"/>
        <v>0</v>
      </c>
      <c r="CP158" s="3"/>
      <c r="CQ158" s="5">
        <f>ROUND(G158+O158+W158+AE158+AM158+AU158+BC158+BK158+BS158+CA158+CI158,5)</f>
        <v>0</v>
      </c>
      <c r="CR158" s="3"/>
      <c r="CS158" s="5"/>
      <c r="CT158" s="3"/>
      <c r="CU158" s="5"/>
      <c r="CV158" s="3"/>
      <c r="CW158" s="6"/>
    </row>
    <row r="159" spans="1:101" x14ac:dyDescent="0.25">
      <c r="A159" s="1"/>
      <c r="B159" s="1"/>
      <c r="C159" s="1"/>
      <c r="D159" s="1" t="s">
        <v>170</v>
      </c>
      <c r="E159" s="1"/>
      <c r="F159" s="1"/>
      <c r="G159" s="2">
        <f>ROUND(G96+G103+G111+SUM(G120:G121)+G129+SUM(G143:G144)+SUM(G157:G158),5)</f>
        <v>7354.36</v>
      </c>
      <c r="H159" s="3"/>
      <c r="I159" s="2">
        <f>ROUND(I96+I103+I111+SUM(I120:I121)+I129+SUM(I143:I144)+SUM(I157:I158),5)</f>
        <v>1679.29</v>
      </c>
      <c r="J159" s="3"/>
      <c r="K159" s="2">
        <f>ROUND((G159-I159),5)</f>
        <v>5675.07</v>
      </c>
      <c r="L159" s="3"/>
      <c r="M159" s="4">
        <f>ROUND(IF(I159=0, IF(G159=0, 0, 1), G159/I159),5)</f>
        <v>4.3794500000000003</v>
      </c>
      <c r="N159" s="3"/>
      <c r="O159" s="2">
        <f>ROUND(O96+O103+O111+SUM(O120:O121)+O129+SUM(O143:O144)+SUM(O157:O158),5)</f>
        <v>2326.89</v>
      </c>
      <c r="P159" s="3"/>
      <c r="Q159" s="2">
        <f>ROUND(Q96+Q103+Q111+SUM(Q120:Q121)+Q129+SUM(Q143:Q144)+SUM(Q157:Q158),5)</f>
        <v>4088.86</v>
      </c>
      <c r="R159" s="3"/>
      <c r="S159" s="2">
        <f>ROUND((O159-Q159),5)</f>
        <v>-1761.97</v>
      </c>
      <c r="T159" s="3"/>
      <c r="U159" s="4">
        <f>ROUND(IF(Q159=0, IF(O159=0, 0, 1), O159/Q159),5)</f>
        <v>0.56908000000000003</v>
      </c>
      <c r="V159" s="3"/>
      <c r="W159" s="2">
        <f>ROUND(W96+W103+W111+SUM(W120:W121)+W129+SUM(W143:W144)+SUM(W157:W158),5)</f>
        <v>5198.97</v>
      </c>
      <c r="X159" s="3"/>
      <c r="Y159" s="2">
        <f>ROUND(Y96+Y103+Y111+SUM(Y120:Y121)+Y129+SUM(Y143:Y144)+SUM(Y157:Y158),5)</f>
        <v>4414.88</v>
      </c>
      <c r="Z159" s="3"/>
      <c r="AA159" s="2">
        <f>ROUND((W159-Y159),5)</f>
        <v>784.09</v>
      </c>
      <c r="AB159" s="3"/>
      <c r="AC159" s="4">
        <f>ROUND(IF(Y159=0, IF(W159=0, 0, 1), W159/Y159),5)</f>
        <v>1.1776</v>
      </c>
      <c r="AD159" s="3"/>
      <c r="AE159" s="2">
        <f>ROUND(AE96+AE103+AE111+SUM(AE120:AE121)+AE129+SUM(AE143:AE144)+SUM(AE157:AE158),5)</f>
        <v>6487.1</v>
      </c>
      <c r="AF159" s="3"/>
      <c r="AG159" s="2">
        <f>ROUND(AG96+AG103+AG111+SUM(AG120:AG121)+AG129+SUM(AG143:AG144)+SUM(AG157:AG158),5)</f>
        <v>3508.1</v>
      </c>
      <c r="AH159" s="3"/>
      <c r="AI159" s="2">
        <f>ROUND((AE159-AG159),5)</f>
        <v>2979</v>
      </c>
      <c r="AJ159" s="3"/>
      <c r="AK159" s="4">
        <f>ROUND(IF(AG159=0, IF(AE159=0, 0, 1), AE159/AG159),5)</f>
        <v>1.84918</v>
      </c>
      <c r="AL159" s="3"/>
      <c r="AM159" s="2">
        <f>ROUND(AM96+AM103+AM111+SUM(AM120:AM121)+AM129+SUM(AM143:AM144)+SUM(AM157:AM158),5)</f>
        <v>3197.26</v>
      </c>
      <c r="AN159" s="3"/>
      <c r="AO159" s="2">
        <f>ROUND(AO96+AO103+AO111+SUM(AO120:AO121)+AO129+SUM(AO143:AO144)+SUM(AO157:AO158),5)</f>
        <v>2485.11</v>
      </c>
      <c r="AP159" s="3"/>
      <c r="AQ159" s="2">
        <f>ROUND((AM159-AO159),5)</f>
        <v>712.15</v>
      </c>
      <c r="AR159" s="3"/>
      <c r="AS159" s="4">
        <f>ROUND(IF(AO159=0, IF(AM159=0, 0, 1), AM159/AO159),5)</f>
        <v>1.28657</v>
      </c>
      <c r="AT159" s="3"/>
      <c r="AU159" s="2">
        <f>ROUND(AU96+AU103+AU111+SUM(AU120:AU121)+AU129+SUM(AU143:AU144)+SUM(AU157:AU158),5)</f>
        <v>2004.72</v>
      </c>
      <c r="AV159" s="3"/>
      <c r="AW159" s="2">
        <f>ROUND(AW96+AW103+AW111+SUM(AW120:AW121)+AW129+SUM(AW143:AW144)+SUM(AW157:AW158),5)</f>
        <v>1376.63</v>
      </c>
      <c r="AX159" s="3"/>
      <c r="AY159" s="2">
        <f>ROUND((AU159-AW159),5)</f>
        <v>628.09</v>
      </c>
      <c r="AZ159" s="3"/>
      <c r="BA159" s="4">
        <f>ROUND(IF(AW159=0, IF(AU159=0, 0, 1), AU159/AW159),5)</f>
        <v>1.45625</v>
      </c>
      <c r="BB159" s="3"/>
      <c r="BC159" s="2">
        <f>ROUND(BC96+BC103+BC111+SUM(BC120:BC121)+BC129+SUM(BC143:BC144)+SUM(BC157:BC158),5)</f>
        <v>5656.06</v>
      </c>
      <c r="BD159" s="3"/>
      <c r="BE159" s="2">
        <f>ROUND(BE96+BE103+BE111+SUM(BE120:BE121)+BE129+SUM(BE143:BE144)+SUM(BE157:BE158),5)</f>
        <v>3537.56</v>
      </c>
      <c r="BF159" s="3"/>
      <c r="BG159" s="2">
        <f>ROUND((BC159-BE159),5)</f>
        <v>2118.5</v>
      </c>
      <c r="BH159" s="3"/>
      <c r="BI159" s="4">
        <f>ROUND(IF(BE159=0, IF(BC159=0, 0, 1), BC159/BE159),5)</f>
        <v>1.5988599999999999</v>
      </c>
      <c r="BJ159" s="3"/>
      <c r="BK159" s="2">
        <f>ROUND(BK96+BK103+BK111+SUM(BK120:BK121)+BK129+SUM(BK143:BK144)+SUM(BK157:BK158),5)</f>
        <v>1879.25</v>
      </c>
      <c r="BL159" s="3"/>
      <c r="BM159" s="2">
        <f>ROUND(BM96+BM103+BM111+SUM(BM120:BM121)+BM129+SUM(BM143:BM144)+SUM(BM157:BM158),5)</f>
        <v>907.63</v>
      </c>
      <c r="BN159" s="3"/>
      <c r="BO159" s="2">
        <f>ROUND((BK159-BM159),5)</f>
        <v>971.62</v>
      </c>
      <c r="BP159" s="3"/>
      <c r="BQ159" s="4">
        <f>ROUND(IF(BM159=0, IF(BK159=0, 0, 1), BK159/BM159),5)</f>
        <v>2.0705</v>
      </c>
      <c r="BR159" s="3"/>
      <c r="BS159" s="2">
        <f>ROUND(BS96+BS103+BS111+SUM(BS120:BS121)+BS129+SUM(BS143:BS144)+SUM(BS157:BS158),5)</f>
        <v>1697.38</v>
      </c>
      <c r="BT159" s="3"/>
      <c r="BU159" s="2">
        <f>ROUND(BU96+BU103+BU111+SUM(BU120:BU121)+BU129+SUM(BU143:BU144)+SUM(BU157:BU158),5)</f>
        <v>2472.5300000000002</v>
      </c>
      <c r="BV159" s="3"/>
      <c r="BW159" s="2">
        <f>ROUND((BS159-BU159),5)</f>
        <v>-775.15</v>
      </c>
      <c r="BX159" s="3"/>
      <c r="BY159" s="4">
        <f>ROUND(IF(BU159=0, IF(BS159=0, 0, 1), BS159/BU159),5)</f>
        <v>0.6865</v>
      </c>
      <c r="BZ159" s="3"/>
      <c r="CA159" s="2">
        <f>ROUND(CA96+CA103+CA111+SUM(CA120:CA121)+CA129+SUM(CA143:CA144)+SUM(CA157:CA158),5)</f>
        <v>4161.74</v>
      </c>
      <c r="CB159" s="3"/>
      <c r="CC159" s="2">
        <f>ROUND(CC96+CC103+CC111+SUM(CC120:CC121)+CC129+SUM(CC143:CC144)+SUM(CC157:CC158),5)</f>
        <v>3977.63</v>
      </c>
      <c r="CD159" s="3"/>
      <c r="CE159" s="2">
        <f>ROUND((CA159-CC159),5)</f>
        <v>184.11</v>
      </c>
      <c r="CF159" s="3"/>
      <c r="CG159" s="4">
        <f>ROUND(IF(CC159=0, IF(CA159=0, 0, 1), CA159/CC159),5)</f>
        <v>1.0462899999999999</v>
      </c>
      <c r="CH159" s="3"/>
      <c r="CI159" s="2">
        <f>ROUND(CI96+CI103+CI111+SUM(CI120:CI121)+CI129+SUM(CI143:CI144)+SUM(CI157:CI158),5)</f>
        <v>3660.04</v>
      </c>
      <c r="CJ159" s="3"/>
      <c r="CK159" s="2">
        <f>ROUND(CK96+CK103+CK111+SUM(CK120:CK121)+CK129+SUM(CK143:CK144)+SUM(CK157:CK158),5)</f>
        <v>2342.1799999999998</v>
      </c>
      <c r="CL159" s="3"/>
      <c r="CM159" s="2">
        <f t="shared" si="41"/>
        <v>1317.86</v>
      </c>
      <c r="CN159" s="3"/>
      <c r="CO159" s="4">
        <f t="shared" si="42"/>
        <v>1.5626599999999999</v>
      </c>
      <c r="CP159" s="3"/>
      <c r="CQ159" s="21">
        <v>53785</v>
      </c>
      <c r="CR159" s="3"/>
      <c r="CS159" s="2"/>
      <c r="CT159" s="3"/>
      <c r="CU159" s="2"/>
      <c r="CV159" s="3"/>
      <c r="CW159" s="4"/>
    </row>
    <row r="160" spans="1:101" x14ac:dyDescent="0.25">
      <c r="A160" s="1"/>
      <c r="B160" s="1"/>
      <c r="C160" s="1"/>
      <c r="D160" s="1" t="s">
        <v>171</v>
      </c>
      <c r="E160" s="1"/>
      <c r="F160" s="1"/>
      <c r="G160" s="2"/>
      <c r="H160" s="3"/>
      <c r="I160" s="2"/>
      <c r="J160" s="3"/>
      <c r="K160" s="2"/>
      <c r="L160" s="3"/>
      <c r="M160" s="4"/>
      <c r="N160" s="3"/>
      <c r="O160" s="2"/>
      <c r="P160" s="3"/>
      <c r="Q160" s="2"/>
      <c r="R160" s="3"/>
      <c r="S160" s="2"/>
      <c r="T160" s="3"/>
      <c r="U160" s="4"/>
      <c r="V160" s="3"/>
      <c r="W160" s="2"/>
      <c r="X160" s="3"/>
      <c r="Y160" s="2"/>
      <c r="Z160" s="3"/>
      <c r="AA160" s="2"/>
      <c r="AB160" s="3"/>
      <c r="AC160" s="4"/>
      <c r="AD160" s="3"/>
      <c r="AE160" s="2"/>
      <c r="AF160" s="3"/>
      <c r="AG160" s="2"/>
      <c r="AH160" s="3"/>
      <c r="AI160" s="2"/>
      <c r="AJ160" s="3"/>
      <c r="AK160" s="4"/>
      <c r="AL160" s="3"/>
      <c r="AM160" s="2"/>
      <c r="AN160" s="3"/>
      <c r="AO160" s="2"/>
      <c r="AP160" s="3"/>
      <c r="AQ160" s="2"/>
      <c r="AR160" s="3"/>
      <c r="AS160" s="4"/>
      <c r="AT160" s="3"/>
      <c r="AU160" s="2"/>
      <c r="AV160" s="3"/>
      <c r="AW160" s="2"/>
      <c r="AX160" s="3"/>
      <c r="AY160" s="2"/>
      <c r="AZ160" s="3"/>
      <c r="BA160" s="4"/>
      <c r="BB160" s="3"/>
      <c r="BC160" s="2"/>
      <c r="BD160" s="3"/>
      <c r="BE160" s="2"/>
      <c r="BF160" s="3"/>
      <c r="BG160" s="2"/>
      <c r="BH160" s="3"/>
      <c r="BI160" s="4"/>
      <c r="BJ160" s="3"/>
      <c r="BK160" s="2"/>
      <c r="BL160" s="3"/>
      <c r="BM160" s="2"/>
      <c r="BN160" s="3"/>
      <c r="BO160" s="2"/>
      <c r="BP160" s="3"/>
      <c r="BQ160" s="4"/>
      <c r="BR160" s="3"/>
      <c r="BS160" s="2"/>
      <c r="BT160" s="3"/>
      <c r="BU160" s="2"/>
      <c r="BV160" s="3"/>
      <c r="BW160" s="2"/>
      <c r="BX160" s="3"/>
      <c r="BY160" s="4"/>
      <c r="BZ160" s="3"/>
      <c r="CA160" s="2"/>
      <c r="CB160" s="3"/>
      <c r="CC160" s="2"/>
      <c r="CD160" s="3"/>
      <c r="CE160" s="2"/>
      <c r="CF160" s="3"/>
      <c r="CG160" s="4"/>
      <c r="CH160" s="3"/>
      <c r="CI160" s="2"/>
      <c r="CJ160" s="3"/>
      <c r="CK160" s="2"/>
      <c r="CL160" s="3"/>
      <c r="CM160" s="2"/>
      <c r="CN160" s="3"/>
      <c r="CO160" s="4"/>
      <c r="CP160" s="3"/>
      <c r="CQ160" s="2"/>
      <c r="CR160" s="3"/>
      <c r="CS160" s="2"/>
      <c r="CT160" s="3"/>
      <c r="CU160" s="2"/>
      <c r="CV160" s="3"/>
      <c r="CW160" s="4"/>
    </row>
    <row r="161" spans="1:101" x14ac:dyDescent="0.25">
      <c r="A161" s="1"/>
      <c r="B161" s="1"/>
      <c r="C161" s="1"/>
      <c r="D161" s="1"/>
      <c r="E161" s="1" t="s">
        <v>172</v>
      </c>
      <c r="F161" s="1"/>
      <c r="G161" s="2"/>
      <c r="H161" s="3"/>
      <c r="I161" s="2"/>
      <c r="J161" s="3"/>
      <c r="K161" s="2"/>
      <c r="L161" s="3"/>
      <c r="M161" s="4"/>
      <c r="N161" s="3"/>
      <c r="O161" s="2"/>
      <c r="P161" s="3"/>
      <c r="Q161" s="2"/>
      <c r="R161" s="3"/>
      <c r="S161" s="2"/>
      <c r="T161" s="3"/>
      <c r="U161" s="4"/>
      <c r="V161" s="3"/>
      <c r="W161" s="2"/>
      <c r="X161" s="3"/>
      <c r="Y161" s="2"/>
      <c r="Z161" s="3"/>
      <c r="AA161" s="2"/>
      <c r="AB161" s="3"/>
      <c r="AC161" s="4"/>
      <c r="AD161" s="3"/>
      <c r="AE161" s="2"/>
      <c r="AF161" s="3"/>
      <c r="AG161" s="2"/>
      <c r="AH161" s="3"/>
      <c r="AI161" s="2"/>
      <c r="AJ161" s="3"/>
      <c r="AK161" s="4"/>
      <c r="AL161" s="3"/>
      <c r="AM161" s="2"/>
      <c r="AN161" s="3"/>
      <c r="AO161" s="2"/>
      <c r="AP161" s="3"/>
      <c r="AQ161" s="2"/>
      <c r="AR161" s="3"/>
      <c r="AS161" s="4"/>
      <c r="AT161" s="3"/>
      <c r="AU161" s="2"/>
      <c r="AV161" s="3"/>
      <c r="AW161" s="2"/>
      <c r="AX161" s="3"/>
      <c r="AY161" s="2"/>
      <c r="AZ161" s="3"/>
      <c r="BA161" s="4"/>
      <c r="BB161" s="3"/>
      <c r="BC161" s="2"/>
      <c r="BD161" s="3"/>
      <c r="BE161" s="2"/>
      <c r="BF161" s="3"/>
      <c r="BG161" s="2"/>
      <c r="BH161" s="3"/>
      <c r="BI161" s="4"/>
      <c r="BJ161" s="3"/>
      <c r="BK161" s="2"/>
      <c r="BL161" s="3"/>
      <c r="BM161" s="2"/>
      <c r="BN161" s="3"/>
      <c r="BO161" s="2"/>
      <c r="BP161" s="3"/>
      <c r="BQ161" s="4"/>
      <c r="BR161" s="3"/>
      <c r="BS161" s="2"/>
      <c r="BT161" s="3"/>
      <c r="BU161" s="2"/>
      <c r="BV161" s="3"/>
      <c r="BW161" s="2"/>
      <c r="BX161" s="3"/>
      <c r="BY161" s="4"/>
      <c r="BZ161" s="3"/>
      <c r="CA161" s="2"/>
      <c r="CB161" s="3"/>
      <c r="CC161" s="2"/>
      <c r="CD161" s="3"/>
      <c r="CE161" s="2"/>
      <c r="CF161" s="3"/>
      <c r="CG161" s="4"/>
      <c r="CH161" s="3"/>
      <c r="CI161" s="2"/>
      <c r="CJ161" s="3"/>
      <c r="CK161" s="2"/>
      <c r="CL161" s="3"/>
      <c r="CM161" s="2"/>
      <c r="CN161" s="3"/>
      <c r="CO161" s="4"/>
      <c r="CP161" s="3"/>
      <c r="CQ161" s="2"/>
      <c r="CR161" s="3"/>
      <c r="CS161" s="2"/>
      <c r="CT161" s="3"/>
      <c r="CU161" s="2"/>
      <c r="CV161" s="3"/>
      <c r="CW161" s="4"/>
    </row>
    <row r="162" spans="1:101" x14ac:dyDescent="0.25">
      <c r="A162" s="1"/>
      <c r="B162" s="1"/>
      <c r="C162" s="1"/>
      <c r="D162" s="1"/>
      <c r="E162" s="1"/>
      <c r="F162" s="1" t="s">
        <v>173</v>
      </c>
      <c r="G162" s="2">
        <v>0</v>
      </c>
      <c r="H162" s="3"/>
      <c r="I162" s="2">
        <v>0</v>
      </c>
      <c r="J162" s="3"/>
      <c r="K162" s="2">
        <f>ROUND((G162-I162),5)</f>
        <v>0</v>
      </c>
      <c r="L162" s="3"/>
      <c r="M162" s="4">
        <f>ROUND(IF(I162=0, IF(G162=0, 0, 1), G162/I162),5)</f>
        <v>0</v>
      </c>
      <c r="N162" s="3"/>
      <c r="O162" s="2">
        <v>0</v>
      </c>
      <c r="P162" s="3"/>
      <c r="Q162" s="2">
        <v>0</v>
      </c>
      <c r="R162" s="3"/>
      <c r="S162" s="2">
        <f>ROUND((O162-Q162),5)</f>
        <v>0</v>
      </c>
      <c r="T162" s="3"/>
      <c r="U162" s="4">
        <f>ROUND(IF(Q162=0, IF(O162=0, 0, 1), O162/Q162),5)</f>
        <v>0</v>
      </c>
      <c r="V162" s="3"/>
      <c r="W162" s="2">
        <v>0</v>
      </c>
      <c r="X162" s="3"/>
      <c r="Y162" s="2">
        <v>0</v>
      </c>
      <c r="Z162" s="3"/>
      <c r="AA162" s="2">
        <f>ROUND((W162-Y162),5)</f>
        <v>0</v>
      </c>
      <c r="AB162" s="3"/>
      <c r="AC162" s="4">
        <f>ROUND(IF(Y162=0, IF(W162=0, 0, 1), W162/Y162),5)</f>
        <v>0</v>
      </c>
      <c r="AD162" s="3"/>
      <c r="AE162" s="2">
        <v>0</v>
      </c>
      <c r="AF162" s="3"/>
      <c r="AG162" s="2">
        <v>168</v>
      </c>
      <c r="AH162" s="3"/>
      <c r="AI162" s="2">
        <f>ROUND((AE162-AG162),5)</f>
        <v>-168</v>
      </c>
      <c r="AJ162" s="3"/>
      <c r="AK162" s="4">
        <f>ROUND(IF(AG162=0, IF(AE162=0, 0, 1), AE162/AG162),5)</f>
        <v>0</v>
      </c>
      <c r="AL162" s="3"/>
      <c r="AM162" s="2">
        <v>5384.48</v>
      </c>
      <c r="AN162" s="3"/>
      <c r="AO162" s="2">
        <v>0</v>
      </c>
      <c r="AP162" s="3"/>
      <c r="AQ162" s="2">
        <f>ROUND((AM162-AO162),5)</f>
        <v>5384.48</v>
      </c>
      <c r="AR162" s="3"/>
      <c r="AS162" s="4">
        <f>ROUND(IF(AO162=0, IF(AM162=0, 0, 1), AM162/AO162),5)</f>
        <v>1</v>
      </c>
      <c r="AT162" s="3"/>
      <c r="AU162" s="2">
        <v>0</v>
      </c>
      <c r="AV162" s="3"/>
      <c r="AW162" s="2">
        <v>4411</v>
      </c>
      <c r="AX162" s="3"/>
      <c r="AY162" s="2">
        <f>ROUND((AU162-AW162),5)</f>
        <v>-4411</v>
      </c>
      <c r="AZ162" s="3"/>
      <c r="BA162" s="4">
        <f>ROUND(IF(AW162=0, IF(AU162=0, 0, 1), AU162/AW162),5)</f>
        <v>0</v>
      </c>
      <c r="BB162" s="3"/>
      <c r="BC162" s="2">
        <v>0</v>
      </c>
      <c r="BD162" s="3"/>
      <c r="BE162" s="2">
        <v>185</v>
      </c>
      <c r="BF162" s="3"/>
      <c r="BG162" s="2">
        <f>ROUND((BC162-BE162),5)</f>
        <v>-185</v>
      </c>
      <c r="BH162" s="3"/>
      <c r="BI162" s="4">
        <f>ROUND(IF(BE162=0, IF(BC162=0, 0, 1), BC162/BE162),5)</f>
        <v>0</v>
      </c>
      <c r="BJ162" s="3"/>
      <c r="BK162" s="2">
        <v>0</v>
      </c>
      <c r="BL162" s="3"/>
      <c r="BM162" s="2">
        <v>185</v>
      </c>
      <c r="BN162" s="3"/>
      <c r="BO162" s="2">
        <f>ROUND((BK162-BM162),5)</f>
        <v>-185</v>
      </c>
      <c r="BP162" s="3"/>
      <c r="BQ162" s="4">
        <f>ROUND(IF(BM162=0, IF(BK162=0, 0, 1), BK162/BM162),5)</f>
        <v>0</v>
      </c>
      <c r="BR162" s="3"/>
      <c r="BS162" s="2">
        <v>0</v>
      </c>
      <c r="BT162" s="3"/>
      <c r="BU162" s="2">
        <v>0</v>
      </c>
      <c r="BV162" s="3"/>
      <c r="BW162" s="2">
        <f>ROUND((BS162-BU162),5)</f>
        <v>0</v>
      </c>
      <c r="BX162" s="3"/>
      <c r="BY162" s="4">
        <f>ROUND(IF(BU162=0, IF(BS162=0, 0, 1), BS162/BU162),5)</f>
        <v>0</v>
      </c>
      <c r="BZ162" s="3"/>
      <c r="CA162" s="2">
        <v>0</v>
      </c>
      <c r="CB162" s="3"/>
      <c r="CC162" s="2">
        <v>0</v>
      </c>
      <c r="CD162" s="3"/>
      <c r="CE162" s="2">
        <f>ROUND((CA162-CC162),5)</f>
        <v>0</v>
      </c>
      <c r="CF162" s="3"/>
      <c r="CG162" s="4">
        <f>ROUND(IF(CC162=0, IF(CA162=0, 0, 1), CA162/CC162),5)</f>
        <v>0</v>
      </c>
      <c r="CH162" s="3"/>
      <c r="CI162" s="2">
        <v>0</v>
      </c>
      <c r="CJ162" s="3"/>
      <c r="CK162" s="2">
        <v>0</v>
      </c>
      <c r="CL162" s="3"/>
      <c r="CM162" s="2">
        <f t="shared" ref="CM162:CM167" si="43">ROUND((CI162-CK162),5)</f>
        <v>0</v>
      </c>
      <c r="CN162" s="3"/>
      <c r="CO162" s="4">
        <f t="shared" ref="CO162:CO167" si="44">ROUND(IF(CK162=0, IF(CI162=0, 0, 1), CI162/CK162),5)</f>
        <v>0</v>
      </c>
      <c r="CP162" s="3"/>
      <c r="CQ162" s="2">
        <v>5350</v>
      </c>
      <c r="CR162" s="3"/>
      <c r="CS162" s="2"/>
      <c r="CT162" s="3"/>
      <c r="CU162" s="2"/>
      <c r="CV162" s="3"/>
      <c r="CW162" s="4"/>
    </row>
    <row r="163" spans="1:101" x14ac:dyDescent="0.25">
      <c r="A163" s="1"/>
      <c r="B163" s="1"/>
      <c r="C163" s="1"/>
      <c r="D163" s="1"/>
      <c r="E163" s="1"/>
      <c r="F163" s="1" t="s">
        <v>174</v>
      </c>
      <c r="G163" s="2">
        <v>0</v>
      </c>
      <c r="H163" s="3"/>
      <c r="I163" s="2"/>
      <c r="J163" s="3"/>
      <c r="K163" s="2"/>
      <c r="L163" s="3"/>
      <c r="M163" s="4"/>
      <c r="N163" s="3"/>
      <c r="O163" s="2">
        <v>0</v>
      </c>
      <c r="P163" s="3"/>
      <c r="Q163" s="2"/>
      <c r="R163" s="3"/>
      <c r="S163" s="2"/>
      <c r="T163" s="3"/>
      <c r="U163" s="4"/>
      <c r="V163" s="3"/>
      <c r="W163" s="2">
        <v>0</v>
      </c>
      <c r="X163" s="3"/>
      <c r="Y163" s="2"/>
      <c r="Z163" s="3"/>
      <c r="AA163" s="2"/>
      <c r="AB163" s="3"/>
      <c r="AC163" s="4"/>
      <c r="AD163" s="3"/>
      <c r="AE163" s="2">
        <v>0</v>
      </c>
      <c r="AF163" s="3"/>
      <c r="AG163" s="2"/>
      <c r="AH163" s="3"/>
      <c r="AI163" s="2"/>
      <c r="AJ163" s="3"/>
      <c r="AK163" s="4"/>
      <c r="AL163" s="3"/>
      <c r="AM163" s="2">
        <v>0</v>
      </c>
      <c r="AN163" s="3"/>
      <c r="AO163" s="2"/>
      <c r="AP163" s="3"/>
      <c r="AQ163" s="2"/>
      <c r="AR163" s="3"/>
      <c r="AS163" s="4"/>
      <c r="AT163" s="3"/>
      <c r="AU163" s="2">
        <v>0</v>
      </c>
      <c r="AV163" s="3"/>
      <c r="AW163" s="2"/>
      <c r="AX163" s="3"/>
      <c r="AY163" s="2"/>
      <c r="AZ163" s="3"/>
      <c r="BA163" s="4"/>
      <c r="BB163" s="3"/>
      <c r="BC163" s="2">
        <v>0</v>
      </c>
      <c r="BD163" s="3"/>
      <c r="BE163" s="2"/>
      <c r="BF163" s="3"/>
      <c r="BG163" s="2"/>
      <c r="BH163" s="3"/>
      <c r="BI163" s="4"/>
      <c r="BJ163" s="3"/>
      <c r="BK163" s="2">
        <v>0</v>
      </c>
      <c r="BL163" s="3"/>
      <c r="BM163" s="2"/>
      <c r="BN163" s="3"/>
      <c r="BO163" s="2"/>
      <c r="BP163" s="3"/>
      <c r="BQ163" s="4"/>
      <c r="BR163" s="3"/>
      <c r="BS163" s="2">
        <v>0</v>
      </c>
      <c r="BT163" s="3"/>
      <c r="BU163" s="2"/>
      <c r="BV163" s="3"/>
      <c r="BW163" s="2"/>
      <c r="BX163" s="3"/>
      <c r="BY163" s="4"/>
      <c r="BZ163" s="3"/>
      <c r="CA163" s="2">
        <v>0</v>
      </c>
      <c r="CB163" s="3"/>
      <c r="CC163" s="2"/>
      <c r="CD163" s="3"/>
      <c r="CE163" s="2"/>
      <c r="CF163" s="3"/>
      <c r="CG163" s="4"/>
      <c r="CH163" s="3"/>
      <c r="CI163" s="2">
        <v>0</v>
      </c>
      <c r="CJ163" s="3"/>
      <c r="CK163" s="2">
        <v>0</v>
      </c>
      <c r="CL163" s="3"/>
      <c r="CM163" s="2">
        <f t="shared" si="43"/>
        <v>0</v>
      </c>
      <c r="CN163" s="3"/>
      <c r="CO163" s="4">
        <f t="shared" si="44"/>
        <v>0</v>
      </c>
      <c r="CP163" s="3"/>
      <c r="CQ163" s="2">
        <f>ROUND(G163+O163+W163+AE163+AM163+AU163+BC163+BK163+BS163+CA163+CI163,5)</f>
        <v>0</v>
      </c>
      <c r="CR163" s="3"/>
      <c r="CS163" s="2"/>
      <c r="CT163" s="3"/>
      <c r="CU163" s="2"/>
      <c r="CV163" s="3"/>
      <c r="CW163" s="4"/>
    </row>
    <row r="164" spans="1:101" x14ac:dyDescent="0.25">
      <c r="A164" s="1"/>
      <c r="B164" s="1"/>
      <c r="C164" s="1"/>
      <c r="D164" s="1"/>
      <c r="E164" s="1"/>
      <c r="F164" s="1" t="s">
        <v>175</v>
      </c>
      <c r="G164" s="2">
        <v>0</v>
      </c>
      <c r="H164" s="3"/>
      <c r="I164" s="2">
        <v>0</v>
      </c>
      <c r="J164" s="3"/>
      <c r="K164" s="2">
        <f>ROUND((G164-I164),5)</f>
        <v>0</v>
      </c>
      <c r="L164" s="3"/>
      <c r="M164" s="4">
        <f>ROUND(IF(I164=0, IF(G164=0, 0, 1), G164/I164),5)</f>
        <v>0</v>
      </c>
      <c r="N164" s="3"/>
      <c r="O164" s="2">
        <v>0</v>
      </c>
      <c r="P164" s="3"/>
      <c r="Q164" s="2">
        <v>0</v>
      </c>
      <c r="R164" s="3"/>
      <c r="S164" s="2">
        <f>ROUND((O164-Q164),5)</f>
        <v>0</v>
      </c>
      <c r="T164" s="3"/>
      <c r="U164" s="4">
        <f>ROUND(IF(Q164=0, IF(O164=0, 0, 1), O164/Q164),5)</f>
        <v>0</v>
      </c>
      <c r="V164" s="3"/>
      <c r="W164" s="2">
        <v>0</v>
      </c>
      <c r="X164" s="3"/>
      <c r="Y164" s="2">
        <v>0</v>
      </c>
      <c r="Z164" s="3"/>
      <c r="AA164" s="2">
        <f>ROUND((W164-Y164),5)</f>
        <v>0</v>
      </c>
      <c r="AB164" s="3"/>
      <c r="AC164" s="4">
        <f>ROUND(IF(Y164=0, IF(W164=0, 0, 1), W164/Y164),5)</f>
        <v>0</v>
      </c>
      <c r="AD164" s="3"/>
      <c r="AE164" s="2">
        <v>0</v>
      </c>
      <c r="AF164" s="3"/>
      <c r="AG164" s="2">
        <v>0</v>
      </c>
      <c r="AH164" s="3"/>
      <c r="AI164" s="2">
        <f>ROUND((AE164-AG164),5)</f>
        <v>0</v>
      </c>
      <c r="AJ164" s="3"/>
      <c r="AK164" s="4">
        <f>ROUND(IF(AG164=0, IF(AE164=0, 0, 1), AE164/AG164),5)</f>
        <v>0</v>
      </c>
      <c r="AL164" s="3"/>
      <c r="AM164" s="2">
        <v>0</v>
      </c>
      <c r="AN164" s="3"/>
      <c r="AO164" s="2">
        <v>0</v>
      </c>
      <c r="AP164" s="3"/>
      <c r="AQ164" s="2">
        <f>ROUND((AM164-AO164),5)</f>
        <v>0</v>
      </c>
      <c r="AR164" s="3"/>
      <c r="AS164" s="4">
        <f>ROUND(IF(AO164=0, IF(AM164=0, 0, 1), AM164/AO164),5)</f>
        <v>0</v>
      </c>
      <c r="AT164" s="3"/>
      <c r="AU164" s="2">
        <v>0</v>
      </c>
      <c r="AV164" s="3"/>
      <c r="AW164" s="2">
        <v>0</v>
      </c>
      <c r="AX164" s="3"/>
      <c r="AY164" s="2">
        <f>ROUND((AU164-AW164),5)</f>
        <v>0</v>
      </c>
      <c r="AZ164" s="3"/>
      <c r="BA164" s="4">
        <f>ROUND(IF(AW164=0, IF(AU164=0, 0, 1), AU164/AW164),5)</f>
        <v>0</v>
      </c>
      <c r="BB164" s="3"/>
      <c r="BC164" s="2">
        <v>-250</v>
      </c>
      <c r="BD164" s="3"/>
      <c r="BE164" s="2">
        <v>0</v>
      </c>
      <c r="BF164" s="3"/>
      <c r="BG164" s="2">
        <f>ROUND((BC164-BE164),5)</f>
        <v>-250</v>
      </c>
      <c r="BH164" s="3"/>
      <c r="BI164" s="4">
        <f>ROUND(IF(BE164=0, IF(BC164=0, 0, 1), BC164/BE164),5)</f>
        <v>1</v>
      </c>
      <c r="BJ164" s="3"/>
      <c r="BK164" s="2">
        <v>0</v>
      </c>
      <c r="BL164" s="3"/>
      <c r="BM164" s="2">
        <v>0</v>
      </c>
      <c r="BN164" s="3"/>
      <c r="BO164" s="2">
        <f>ROUND((BK164-BM164),5)</f>
        <v>0</v>
      </c>
      <c r="BP164" s="3"/>
      <c r="BQ164" s="4">
        <f>ROUND(IF(BM164=0, IF(BK164=0, 0, 1), BK164/BM164),5)</f>
        <v>0</v>
      </c>
      <c r="BR164" s="3"/>
      <c r="BS164" s="2">
        <v>0</v>
      </c>
      <c r="BT164" s="3"/>
      <c r="BU164" s="2">
        <v>-2241.0100000000002</v>
      </c>
      <c r="BV164" s="3"/>
      <c r="BW164" s="2">
        <f>ROUND((BS164-BU164),5)</f>
        <v>2241.0100000000002</v>
      </c>
      <c r="BX164" s="3"/>
      <c r="BY164" s="4">
        <f>ROUND(IF(BU164=0, IF(BS164=0, 0, 1), BS164/BU164),5)</f>
        <v>0</v>
      </c>
      <c r="BZ164" s="3"/>
      <c r="CA164" s="2">
        <v>0</v>
      </c>
      <c r="CB164" s="3"/>
      <c r="CC164" s="2">
        <v>0</v>
      </c>
      <c r="CD164" s="3"/>
      <c r="CE164" s="2">
        <f>ROUND((CA164-CC164),5)</f>
        <v>0</v>
      </c>
      <c r="CF164" s="3"/>
      <c r="CG164" s="4">
        <f>ROUND(IF(CC164=0, IF(CA164=0, 0, 1), CA164/CC164),5)</f>
        <v>0</v>
      </c>
      <c r="CH164" s="3"/>
      <c r="CI164" s="2">
        <v>0</v>
      </c>
      <c r="CJ164" s="3"/>
      <c r="CK164" s="2">
        <v>0</v>
      </c>
      <c r="CL164" s="3"/>
      <c r="CM164" s="2">
        <f t="shared" si="43"/>
        <v>0</v>
      </c>
      <c r="CN164" s="3"/>
      <c r="CO164" s="4">
        <f t="shared" si="44"/>
        <v>0</v>
      </c>
      <c r="CP164" s="3"/>
      <c r="CQ164" s="2">
        <v>0</v>
      </c>
      <c r="CR164" s="3"/>
      <c r="CS164" s="2"/>
      <c r="CT164" s="3"/>
      <c r="CU164" s="2"/>
      <c r="CV164" s="3"/>
      <c r="CW164" s="4"/>
    </row>
    <row r="165" spans="1:101" ht="15.75" thickBot="1" x14ac:dyDescent="0.3">
      <c r="A165" s="1"/>
      <c r="B165" s="1"/>
      <c r="C165" s="1"/>
      <c r="D165" s="1"/>
      <c r="E165" s="1"/>
      <c r="F165" s="1" t="s">
        <v>176</v>
      </c>
      <c r="G165" s="5">
        <v>0</v>
      </c>
      <c r="H165" s="3"/>
      <c r="I165" s="5">
        <v>0</v>
      </c>
      <c r="J165" s="3"/>
      <c r="K165" s="5">
        <f>ROUND((G165-I165),5)</f>
        <v>0</v>
      </c>
      <c r="L165" s="3"/>
      <c r="M165" s="6">
        <f>ROUND(IF(I165=0, IF(G165=0, 0, 1), G165/I165),5)</f>
        <v>0</v>
      </c>
      <c r="N165" s="3"/>
      <c r="O165" s="5">
        <v>0</v>
      </c>
      <c r="P165" s="3"/>
      <c r="Q165" s="5">
        <v>0</v>
      </c>
      <c r="R165" s="3"/>
      <c r="S165" s="5">
        <f>ROUND((O165-Q165),5)</f>
        <v>0</v>
      </c>
      <c r="T165" s="3"/>
      <c r="U165" s="6">
        <f>ROUND(IF(Q165=0, IF(O165=0, 0, 1), O165/Q165),5)</f>
        <v>0</v>
      </c>
      <c r="V165" s="3"/>
      <c r="W165" s="5">
        <v>0</v>
      </c>
      <c r="X165" s="3"/>
      <c r="Y165" s="5">
        <v>0</v>
      </c>
      <c r="Z165" s="3"/>
      <c r="AA165" s="5">
        <f>ROUND((W165-Y165),5)</f>
        <v>0</v>
      </c>
      <c r="AB165" s="3"/>
      <c r="AC165" s="6">
        <f>ROUND(IF(Y165=0, IF(W165=0, 0, 1), W165/Y165),5)</f>
        <v>0</v>
      </c>
      <c r="AD165" s="3"/>
      <c r="AE165" s="5">
        <v>0</v>
      </c>
      <c r="AF165" s="3"/>
      <c r="AG165" s="5">
        <v>0</v>
      </c>
      <c r="AH165" s="3"/>
      <c r="AI165" s="5">
        <f>ROUND((AE165-AG165),5)</f>
        <v>0</v>
      </c>
      <c r="AJ165" s="3"/>
      <c r="AK165" s="6">
        <f>ROUND(IF(AG165=0, IF(AE165=0, 0, 1), AE165/AG165),5)</f>
        <v>0</v>
      </c>
      <c r="AL165" s="3"/>
      <c r="AM165" s="5">
        <v>0</v>
      </c>
      <c r="AN165" s="3"/>
      <c r="AO165" s="5">
        <v>0</v>
      </c>
      <c r="AP165" s="3"/>
      <c r="AQ165" s="5">
        <f>ROUND((AM165-AO165),5)</f>
        <v>0</v>
      </c>
      <c r="AR165" s="3"/>
      <c r="AS165" s="6">
        <f>ROUND(IF(AO165=0, IF(AM165=0, 0, 1), AM165/AO165),5)</f>
        <v>0</v>
      </c>
      <c r="AT165" s="3"/>
      <c r="AU165" s="5">
        <v>0</v>
      </c>
      <c r="AV165" s="3"/>
      <c r="AW165" s="5">
        <v>0</v>
      </c>
      <c r="AX165" s="3"/>
      <c r="AY165" s="5">
        <f>ROUND((AU165-AW165),5)</f>
        <v>0</v>
      </c>
      <c r="AZ165" s="3"/>
      <c r="BA165" s="6">
        <f>ROUND(IF(AW165=0, IF(AU165=0, 0, 1), AU165/AW165),5)</f>
        <v>0</v>
      </c>
      <c r="BB165" s="3"/>
      <c r="BC165" s="5">
        <v>0</v>
      </c>
      <c r="BD165" s="3"/>
      <c r="BE165" s="5">
        <v>0</v>
      </c>
      <c r="BF165" s="3"/>
      <c r="BG165" s="5">
        <f>ROUND((BC165-BE165),5)</f>
        <v>0</v>
      </c>
      <c r="BH165" s="3"/>
      <c r="BI165" s="6">
        <f>ROUND(IF(BE165=0, IF(BC165=0, 0, 1), BC165/BE165),5)</f>
        <v>0</v>
      </c>
      <c r="BJ165" s="3"/>
      <c r="BK165" s="5">
        <v>0</v>
      </c>
      <c r="BL165" s="3"/>
      <c r="BM165" s="5">
        <v>0</v>
      </c>
      <c r="BN165" s="3"/>
      <c r="BO165" s="5">
        <f>ROUND((BK165-BM165),5)</f>
        <v>0</v>
      </c>
      <c r="BP165" s="3"/>
      <c r="BQ165" s="6">
        <f>ROUND(IF(BM165=0, IF(BK165=0, 0, 1), BK165/BM165),5)</f>
        <v>0</v>
      </c>
      <c r="BR165" s="3"/>
      <c r="BS165" s="5">
        <v>0</v>
      </c>
      <c r="BT165" s="3"/>
      <c r="BU165" s="5">
        <v>2241.0100000000002</v>
      </c>
      <c r="BV165" s="3"/>
      <c r="BW165" s="5">
        <f>ROUND((BS165-BU165),5)</f>
        <v>-2241.0100000000002</v>
      </c>
      <c r="BX165" s="3"/>
      <c r="BY165" s="6">
        <f>ROUND(IF(BU165=0, IF(BS165=0, 0, 1), BS165/BU165),5)</f>
        <v>0</v>
      </c>
      <c r="BZ165" s="3"/>
      <c r="CA165" s="5">
        <v>0</v>
      </c>
      <c r="CB165" s="3"/>
      <c r="CC165" s="5">
        <v>0</v>
      </c>
      <c r="CD165" s="3"/>
      <c r="CE165" s="5">
        <f>ROUND((CA165-CC165),5)</f>
        <v>0</v>
      </c>
      <c r="CF165" s="3"/>
      <c r="CG165" s="6">
        <f>ROUND(IF(CC165=0, IF(CA165=0, 0, 1), CA165/CC165),5)</f>
        <v>0</v>
      </c>
      <c r="CH165" s="3"/>
      <c r="CI165" s="5">
        <v>0</v>
      </c>
      <c r="CJ165" s="3"/>
      <c r="CK165" s="5">
        <v>0</v>
      </c>
      <c r="CL165" s="3"/>
      <c r="CM165" s="5">
        <f t="shared" si="43"/>
        <v>0</v>
      </c>
      <c r="CN165" s="3"/>
      <c r="CO165" s="6">
        <f t="shared" si="44"/>
        <v>0</v>
      </c>
      <c r="CP165" s="3"/>
      <c r="CQ165" s="5">
        <f>ROUND(G165+O165+W165+AE165+AM165+AU165+BC165+BK165+BS165+CA165+CI165,5)</f>
        <v>0</v>
      </c>
      <c r="CR165" s="3"/>
      <c r="CS165" s="5"/>
      <c r="CT165" s="3"/>
      <c r="CU165" s="5"/>
      <c r="CV165" s="3"/>
      <c r="CW165" s="6"/>
    </row>
    <row r="166" spans="1:101" x14ac:dyDescent="0.25">
      <c r="A166" s="1"/>
      <c r="B166" s="1"/>
      <c r="C166" s="1"/>
      <c r="D166" s="1"/>
      <c r="E166" s="1" t="s">
        <v>177</v>
      </c>
      <c r="F166" s="1"/>
      <c r="G166" s="2">
        <f>ROUND(SUM(G161:G165),5)</f>
        <v>0</v>
      </c>
      <c r="H166" s="3"/>
      <c r="I166" s="2">
        <f>ROUND(SUM(I161:I165),5)</f>
        <v>0</v>
      </c>
      <c r="J166" s="3"/>
      <c r="K166" s="2">
        <f>ROUND((G166-I166),5)</f>
        <v>0</v>
      </c>
      <c r="L166" s="3"/>
      <c r="M166" s="4">
        <f>ROUND(IF(I166=0, IF(G166=0, 0, 1), G166/I166),5)</f>
        <v>0</v>
      </c>
      <c r="N166" s="3"/>
      <c r="O166" s="2">
        <f>ROUND(SUM(O161:O165),5)</f>
        <v>0</v>
      </c>
      <c r="P166" s="3"/>
      <c r="Q166" s="2">
        <f>ROUND(SUM(Q161:Q165),5)</f>
        <v>0</v>
      </c>
      <c r="R166" s="3"/>
      <c r="S166" s="2">
        <f>ROUND((O166-Q166),5)</f>
        <v>0</v>
      </c>
      <c r="T166" s="3"/>
      <c r="U166" s="4">
        <f>ROUND(IF(Q166=0, IF(O166=0, 0, 1), O166/Q166),5)</f>
        <v>0</v>
      </c>
      <c r="V166" s="3"/>
      <c r="W166" s="2">
        <f>ROUND(SUM(W161:W165),5)</f>
        <v>0</v>
      </c>
      <c r="X166" s="3"/>
      <c r="Y166" s="2">
        <f>ROUND(SUM(Y161:Y165),5)</f>
        <v>0</v>
      </c>
      <c r="Z166" s="3"/>
      <c r="AA166" s="2">
        <f>ROUND((W166-Y166),5)</f>
        <v>0</v>
      </c>
      <c r="AB166" s="3"/>
      <c r="AC166" s="4">
        <f>ROUND(IF(Y166=0, IF(W166=0, 0, 1), W166/Y166),5)</f>
        <v>0</v>
      </c>
      <c r="AD166" s="3"/>
      <c r="AE166" s="2">
        <f>ROUND(SUM(AE161:AE165),5)</f>
        <v>0</v>
      </c>
      <c r="AF166" s="3"/>
      <c r="AG166" s="2">
        <f>ROUND(SUM(AG161:AG165),5)</f>
        <v>168</v>
      </c>
      <c r="AH166" s="3"/>
      <c r="AI166" s="2">
        <f>ROUND((AE166-AG166),5)</f>
        <v>-168</v>
      </c>
      <c r="AJ166" s="3"/>
      <c r="AK166" s="4">
        <f>ROUND(IF(AG166=0, IF(AE166=0, 0, 1), AE166/AG166),5)</f>
        <v>0</v>
      </c>
      <c r="AL166" s="3"/>
      <c r="AM166" s="2">
        <f>ROUND(SUM(AM161:AM165),5)</f>
        <v>5384.48</v>
      </c>
      <c r="AN166" s="3"/>
      <c r="AO166" s="2">
        <f>ROUND(SUM(AO161:AO165),5)</f>
        <v>0</v>
      </c>
      <c r="AP166" s="3"/>
      <c r="AQ166" s="2">
        <f>ROUND((AM166-AO166),5)</f>
        <v>5384.48</v>
      </c>
      <c r="AR166" s="3"/>
      <c r="AS166" s="4">
        <f>ROUND(IF(AO166=0, IF(AM166=0, 0, 1), AM166/AO166),5)</f>
        <v>1</v>
      </c>
      <c r="AT166" s="3"/>
      <c r="AU166" s="2">
        <f>ROUND(SUM(AU161:AU165),5)</f>
        <v>0</v>
      </c>
      <c r="AV166" s="3"/>
      <c r="AW166" s="2">
        <f>ROUND(SUM(AW161:AW165),5)</f>
        <v>4411</v>
      </c>
      <c r="AX166" s="3"/>
      <c r="AY166" s="2">
        <f>ROUND((AU166-AW166),5)</f>
        <v>-4411</v>
      </c>
      <c r="AZ166" s="3"/>
      <c r="BA166" s="4">
        <f>ROUND(IF(AW166=0, IF(AU166=0, 0, 1), AU166/AW166),5)</f>
        <v>0</v>
      </c>
      <c r="BB166" s="3"/>
      <c r="BC166" s="2">
        <f>ROUND(SUM(BC161:BC165),5)</f>
        <v>-250</v>
      </c>
      <c r="BD166" s="3"/>
      <c r="BE166" s="2">
        <f>ROUND(SUM(BE161:BE165),5)</f>
        <v>185</v>
      </c>
      <c r="BF166" s="3"/>
      <c r="BG166" s="2">
        <f>ROUND((BC166-BE166),5)</f>
        <v>-435</v>
      </c>
      <c r="BH166" s="3"/>
      <c r="BI166" s="4">
        <f>ROUND(IF(BE166=0, IF(BC166=0, 0, 1), BC166/BE166),5)</f>
        <v>-1.3513500000000001</v>
      </c>
      <c r="BJ166" s="3"/>
      <c r="BK166" s="2">
        <f>ROUND(SUM(BK161:BK165),5)</f>
        <v>0</v>
      </c>
      <c r="BL166" s="3"/>
      <c r="BM166" s="2">
        <f>ROUND(SUM(BM161:BM165),5)</f>
        <v>185</v>
      </c>
      <c r="BN166" s="3"/>
      <c r="BO166" s="2">
        <f>ROUND((BK166-BM166),5)</f>
        <v>-185</v>
      </c>
      <c r="BP166" s="3"/>
      <c r="BQ166" s="4">
        <f>ROUND(IF(BM166=0, IF(BK166=0, 0, 1), BK166/BM166),5)</f>
        <v>0</v>
      </c>
      <c r="BR166" s="3"/>
      <c r="BS166" s="2">
        <f>ROUND(SUM(BS161:BS165),5)</f>
        <v>0</v>
      </c>
      <c r="BT166" s="3"/>
      <c r="BU166" s="2">
        <f>ROUND(SUM(BU161:BU165),5)</f>
        <v>0</v>
      </c>
      <c r="BV166" s="3"/>
      <c r="BW166" s="2">
        <f>ROUND((BS166-BU166),5)</f>
        <v>0</v>
      </c>
      <c r="BX166" s="3"/>
      <c r="BY166" s="4">
        <f>ROUND(IF(BU166=0, IF(BS166=0, 0, 1), BS166/BU166),5)</f>
        <v>0</v>
      </c>
      <c r="BZ166" s="3"/>
      <c r="CA166" s="2">
        <f>ROUND(SUM(CA161:CA165),5)</f>
        <v>0</v>
      </c>
      <c r="CB166" s="3"/>
      <c r="CC166" s="2">
        <f>ROUND(SUM(CC161:CC165),5)</f>
        <v>0</v>
      </c>
      <c r="CD166" s="3"/>
      <c r="CE166" s="2">
        <f>ROUND((CA166-CC166),5)</f>
        <v>0</v>
      </c>
      <c r="CF166" s="3"/>
      <c r="CG166" s="4">
        <f>ROUND(IF(CC166=0, IF(CA166=0, 0, 1), CA166/CC166),5)</f>
        <v>0</v>
      </c>
      <c r="CH166" s="3"/>
      <c r="CI166" s="2">
        <f>ROUND(SUM(CI161:CI165),5)</f>
        <v>0</v>
      </c>
      <c r="CJ166" s="3"/>
      <c r="CK166" s="2">
        <f>ROUND(SUM(CK161:CK165),5)</f>
        <v>0</v>
      </c>
      <c r="CL166" s="3"/>
      <c r="CM166" s="2">
        <f t="shared" si="43"/>
        <v>0</v>
      </c>
      <c r="CN166" s="3"/>
      <c r="CO166" s="4">
        <f t="shared" si="44"/>
        <v>0</v>
      </c>
      <c r="CP166" s="3"/>
      <c r="CQ166" s="2">
        <v>5350</v>
      </c>
      <c r="CR166" s="3"/>
      <c r="CS166" s="2"/>
      <c r="CT166" s="3"/>
      <c r="CU166" s="2"/>
      <c r="CV166" s="3"/>
      <c r="CW166" s="4"/>
    </row>
    <row r="167" spans="1:101" x14ac:dyDescent="0.25">
      <c r="A167" s="1"/>
      <c r="B167" s="1"/>
      <c r="C167" s="1"/>
      <c r="D167" s="1"/>
      <c r="E167" s="1" t="s">
        <v>178</v>
      </c>
      <c r="F167" s="1"/>
      <c r="G167" s="2">
        <v>0</v>
      </c>
      <c r="H167" s="3"/>
      <c r="I167" s="2"/>
      <c r="J167" s="3"/>
      <c r="K167" s="2"/>
      <c r="L167" s="3"/>
      <c r="M167" s="4"/>
      <c r="N167" s="3"/>
      <c r="O167" s="2">
        <v>0</v>
      </c>
      <c r="P167" s="3"/>
      <c r="Q167" s="2"/>
      <c r="R167" s="3"/>
      <c r="S167" s="2"/>
      <c r="T167" s="3"/>
      <c r="U167" s="4"/>
      <c r="V167" s="3"/>
      <c r="W167" s="2">
        <v>0</v>
      </c>
      <c r="X167" s="3"/>
      <c r="Y167" s="2"/>
      <c r="Z167" s="3"/>
      <c r="AA167" s="2"/>
      <c r="AB167" s="3"/>
      <c r="AC167" s="4"/>
      <c r="AD167" s="3"/>
      <c r="AE167" s="2">
        <v>0</v>
      </c>
      <c r="AF167" s="3"/>
      <c r="AG167" s="2"/>
      <c r="AH167" s="3"/>
      <c r="AI167" s="2"/>
      <c r="AJ167" s="3"/>
      <c r="AK167" s="4"/>
      <c r="AL167" s="3"/>
      <c r="AM167" s="2">
        <v>0</v>
      </c>
      <c r="AN167" s="3"/>
      <c r="AO167" s="2"/>
      <c r="AP167" s="3"/>
      <c r="AQ167" s="2"/>
      <c r="AR167" s="3"/>
      <c r="AS167" s="4"/>
      <c r="AT167" s="3"/>
      <c r="AU167" s="2">
        <v>0</v>
      </c>
      <c r="AV167" s="3"/>
      <c r="AW167" s="2"/>
      <c r="AX167" s="3"/>
      <c r="AY167" s="2"/>
      <c r="AZ167" s="3"/>
      <c r="BA167" s="4"/>
      <c r="BB167" s="3"/>
      <c r="BC167" s="2">
        <v>0</v>
      </c>
      <c r="BD167" s="3"/>
      <c r="BE167" s="2"/>
      <c r="BF167" s="3"/>
      <c r="BG167" s="2"/>
      <c r="BH167" s="3"/>
      <c r="BI167" s="4"/>
      <c r="BJ167" s="3"/>
      <c r="BK167" s="2">
        <v>0</v>
      </c>
      <c r="BL167" s="3"/>
      <c r="BM167" s="2"/>
      <c r="BN167" s="3"/>
      <c r="BO167" s="2"/>
      <c r="BP167" s="3"/>
      <c r="BQ167" s="4"/>
      <c r="BR167" s="3"/>
      <c r="BS167" s="2">
        <v>0</v>
      </c>
      <c r="BT167" s="3"/>
      <c r="BU167" s="2"/>
      <c r="BV167" s="3"/>
      <c r="BW167" s="2"/>
      <c r="BX167" s="3"/>
      <c r="BY167" s="4"/>
      <c r="BZ167" s="3"/>
      <c r="CA167" s="2">
        <v>0</v>
      </c>
      <c r="CB167" s="3"/>
      <c r="CC167" s="2"/>
      <c r="CD167" s="3"/>
      <c r="CE167" s="2"/>
      <c r="CF167" s="3"/>
      <c r="CG167" s="4"/>
      <c r="CH167" s="3"/>
      <c r="CI167" s="2">
        <v>0</v>
      </c>
      <c r="CJ167" s="3"/>
      <c r="CK167" s="2">
        <v>0</v>
      </c>
      <c r="CL167" s="3"/>
      <c r="CM167" s="2">
        <f t="shared" si="43"/>
        <v>0</v>
      </c>
      <c r="CN167" s="3"/>
      <c r="CO167" s="4">
        <f t="shared" si="44"/>
        <v>0</v>
      </c>
      <c r="CP167" s="3"/>
      <c r="CQ167" s="2">
        <f>ROUND(G167+O167+W167+AE167+AM167+AU167+BC167+BK167+BS167+CA167+CI167,5)</f>
        <v>0</v>
      </c>
      <c r="CR167" s="3"/>
      <c r="CS167" s="2"/>
      <c r="CT167" s="3"/>
      <c r="CU167" s="2"/>
      <c r="CV167" s="3"/>
      <c r="CW167" s="4"/>
    </row>
    <row r="168" spans="1:101" x14ac:dyDescent="0.25">
      <c r="A168" s="1"/>
      <c r="B168" s="1"/>
      <c r="C168" s="1"/>
      <c r="D168" s="1"/>
      <c r="E168" s="1" t="s">
        <v>179</v>
      </c>
      <c r="F168" s="1"/>
      <c r="G168" s="2"/>
      <c r="H168" s="3"/>
      <c r="I168" s="2"/>
      <c r="J168" s="3"/>
      <c r="K168" s="2"/>
      <c r="L168" s="3"/>
      <c r="M168" s="4"/>
      <c r="N168" s="3"/>
      <c r="O168" s="2"/>
      <c r="P168" s="3"/>
      <c r="Q168" s="2"/>
      <c r="R168" s="3"/>
      <c r="S168" s="2"/>
      <c r="T168" s="3"/>
      <c r="U168" s="4"/>
      <c r="V168" s="3"/>
      <c r="W168" s="2"/>
      <c r="X168" s="3"/>
      <c r="Y168" s="2"/>
      <c r="Z168" s="3"/>
      <c r="AA168" s="2"/>
      <c r="AB168" s="3"/>
      <c r="AC168" s="4"/>
      <c r="AD168" s="3"/>
      <c r="AE168" s="2"/>
      <c r="AF168" s="3"/>
      <c r="AG168" s="2"/>
      <c r="AH168" s="3"/>
      <c r="AI168" s="2"/>
      <c r="AJ168" s="3"/>
      <c r="AK168" s="4"/>
      <c r="AL168" s="3"/>
      <c r="AM168" s="2"/>
      <c r="AN168" s="3"/>
      <c r="AO168" s="2"/>
      <c r="AP168" s="3"/>
      <c r="AQ168" s="2"/>
      <c r="AR168" s="3"/>
      <c r="AS168" s="4"/>
      <c r="AT168" s="3"/>
      <c r="AU168" s="2"/>
      <c r="AV168" s="3"/>
      <c r="AW168" s="2"/>
      <c r="AX168" s="3"/>
      <c r="AY168" s="2"/>
      <c r="AZ168" s="3"/>
      <c r="BA168" s="4"/>
      <c r="BB168" s="3"/>
      <c r="BC168" s="2"/>
      <c r="BD168" s="3"/>
      <c r="BE168" s="2"/>
      <c r="BF168" s="3"/>
      <c r="BG168" s="2"/>
      <c r="BH168" s="3"/>
      <c r="BI168" s="4"/>
      <c r="BJ168" s="3"/>
      <c r="BK168" s="2"/>
      <c r="BL168" s="3"/>
      <c r="BM168" s="2"/>
      <c r="BN168" s="3"/>
      <c r="BO168" s="2"/>
      <c r="BP168" s="3"/>
      <c r="BQ168" s="4"/>
      <c r="BR168" s="3"/>
      <c r="BS168" s="2"/>
      <c r="BT168" s="3"/>
      <c r="BU168" s="2"/>
      <c r="BV168" s="3"/>
      <c r="BW168" s="2"/>
      <c r="BX168" s="3"/>
      <c r="BY168" s="4"/>
      <c r="BZ168" s="3"/>
      <c r="CA168" s="2"/>
      <c r="CB168" s="3"/>
      <c r="CC168" s="2"/>
      <c r="CD168" s="3"/>
      <c r="CE168" s="2"/>
      <c r="CF168" s="3"/>
      <c r="CG168" s="4"/>
      <c r="CH168" s="3"/>
      <c r="CI168" s="2"/>
      <c r="CJ168" s="3"/>
      <c r="CK168" s="2"/>
      <c r="CL168" s="3"/>
      <c r="CM168" s="2"/>
      <c r="CN168" s="3"/>
      <c r="CO168" s="4"/>
      <c r="CP168" s="3"/>
      <c r="CQ168" s="2"/>
      <c r="CR168" s="3"/>
      <c r="CS168" s="2"/>
      <c r="CT168" s="3"/>
      <c r="CU168" s="2"/>
      <c r="CV168" s="3"/>
      <c r="CW168" s="4"/>
    </row>
    <row r="169" spans="1:101" x14ac:dyDescent="0.25">
      <c r="A169" s="1"/>
      <c r="B169" s="1"/>
      <c r="C169" s="1"/>
      <c r="D169" s="1"/>
      <c r="E169" s="1"/>
      <c r="F169" s="1" t="s">
        <v>180</v>
      </c>
      <c r="G169" s="2">
        <v>0</v>
      </c>
      <c r="H169" s="3"/>
      <c r="I169" s="2"/>
      <c r="J169" s="3"/>
      <c r="K169" s="2"/>
      <c r="L169" s="3"/>
      <c r="M169" s="4"/>
      <c r="N169" s="3"/>
      <c r="O169" s="2">
        <v>0</v>
      </c>
      <c r="P169" s="3"/>
      <c r="Q169" s="2"/>
      <c r="R169" s="3"/>
      <c r="S169" s="2"/>
      <c r="T169" s="3"/>
      <c r="U169" s="4"/>
      <c r="V169" s="3"/>
      <c r="W169" s="2">
        <v>0</v>
      </c>
      <c r="X169" s="3"/>
      <c r="Y169" s="2"/>
      <c r="Z169" s="3"/>
      <c r="AA169" s="2"/>
      <c r="AB169" s="3"/>
      <c r="AC169" s="4"/>
      <c r="AD169" s="3"/>
      <c r="AE169" s="2">
        <v>0</v>
      </c>
      <c r="AF169" s="3"/>
      <c r="AG169" s="2"/>
      <c r="AH169" s="3"/>
      <c r="AI169" s="2"/>
      <c r="AJ169" s="3"/>
      <c r="AK169" s="4"/>
      <c r="AL169" s="3"/>
      <c r="AM169" s="2">
        <v>0</v>
      </c>
      <c r="AN169" s="3"/>
      <c r="AO169" s="2"/>
      <c r="AP169" s="3"/>
      <c r="AQ169" s="2"/>
      <c r="AR169" s="3"/>
      <c r="AS169" s="4"/>
      <c r="AT169" s="3"/>
      <c r="AU169" s="2">
        <v>0</v>
      </c>
      <c r="AV169" s="3"/>
      <c r="AW169" s="2"/>
      <c r="AX169" s="3"/>
      <c r="AY169" s="2"/>
      <c r="AZ169" s="3"/>
      <c r="BA169" s="4"/>
      <c r="BB169" s="3"/>
      <c r="BC169" s="2">
        <v>0</v>
      </c>
      <c r="BD169" s="3"/>
      <c r="BE169" s="2"/>
      <c r="BF169" s="3"/>
      <c r="BG169" s="2"/>
      <c r="BH169" s="3"/>
      <c r="BI169" s="4"/>
      <c r="BJ169" s="3"/>
      <c r="BK169" s="2">
        <v>0</v>
      </c>
      <c r="BL169" s="3"/>
      <c r="BM169" s="2"/>
      <c r="BN169" s="3"/>
      <c r="BO169" s="2"/>
      <c r="BP169" s="3"/>
      <c r="BQ169" s="4"/>
      <c r="BR169" s="3"/>
      <c r="BS169" s="2">
        <v>0</v>
      </c>
      <c r="BT169" s="3"/>
      <c r="BU169" s="2"/>
      <c r="BV169" s="3"/>
      <c r="BW169" s="2"/>
      <c r="BX169" s="3"/>
      <c r="BY169" s="4"/>
      <c r="BZ169" s="3"/>
      <c r="CA169" s="2">
        <v>0</v>
      </c>
      <c r="CB169" s="3"/>
      <c r="CC169" s="2"/>
      <c r="CD169" s="3"/>
      <c r="CE169" s="2"/>
      <c r="CF169" s="3"/>
      <c r="CG169" s="4"/>
      <c r="CH169" s="3"/>
      <c r="CI169" s="2">
        <v>0</v>
      </c>
      <c r="CJ169" s="3"/>
      <c r="CK169" s="2">
        <v>0</v>
      </c>
      <c r="CL169" s="3"/>
      <c r="CM169" s="2">
        <f t="shared" ref="CM169:CM176" si="45">ROUND((CI169-CK169),5)</f>
        <v>0</v>
      </c>
      <c r="CN169" s="3"/>
      <c r="CO169" s="4">
        <f t="shared" ref="CO169:CO176" si="46">ROUND(IF(CK169=0, IF(CI169=0, 0, 1), CI169/CK169),5)</f>
        <v>0</v>
      </c>
      <c r="CP169" s="3"/>
      <c r="CQ169" s="2">
        <f>ROUND(G169+O169+W169+AE169+AM169+AU169+BC169+BK169+BS169+CA169+CI169,5)</f>
        <v>0</v>
      </c>
      <c r="CR169" s="3"/>
      <c r="CS169" s="2"/>
      <c r="CT169" s="3"/>
      <c r="CU169" s="2"/>
      <c r="CV169" s="3"/>
      <c r="CW169" s="4"/>
    </row>
    <row r="170" spans="1:101" x14ac:dyDescent="0.25">
      <c r="A170" s="1"/>
      <c r="B170" s="1"/>
      <c r="C170" s="1"/>
      <c r="D170" s="1"/>
      <c r="E170" s="1"/>
      <c r="F170" s="1" t="s">
        <v>181</v>
      </c>
      <c r="G170" s="2">
        <v>0</v>
      </c>
      <c r="H170" s="3"/>
      <c r="I170" s="2"/>
      <c r="J170" s="3"/>
      <c r="K170" s="2"/>
      <c r="L170" s="3"/>
      <c r="M170" s="4"/>
      <c r="N170" s="3"/>
      <c r="O170" s="2">
        <v>0</v>
      </c>
      <c r="P170" s="3"/>
      <c r="Q170" s="2"/>
      <c r="R170" s="3"/>
      <c r="S170" s="2"/>
      <c r="T170" s="3"/>
      <c r="U170" s="4"/>
      <c r="V170" s="3"/>
      <c r="W170" s="2">
        <v>0</v>
      </c>
      <c r="X170" s="3"/>
      <c r="Y170" s="2"/>
      <c r="Z170" s="3"/>
      <c r="AA170" s="2"/>
      <c r="AB170" s="3"/>
      <c r="AC170" s="4"/>
      <c r="AD170" s="3"/>
      <c r="AE170" s="2">
        <v>0</v>
      </c>
      <c r="AF170" s="3"/>
      <c r="AG170" s="2"/>
      <c r="AH170" s="3"/>
      <c r="AI170" s="2"/>
      <c r="AJ170" s="3"/>
      <c r="AK170" s="4"/>
      <c r="AL170" s="3"/>
      <c r="AM170" s="2">
        <v>0</v>
      </c>
      <c r="AN170" s="3"/>
      <c r="AO170" s="2"/>
      <c r="AP170" s="3"/>
      <c r="AQ170" s="2"/>
      <c r="AR170" s="3"/>
      <c r="AS170" s="4"/>
      <c r="AT170" s="3"/>
      <c r="AU170" s="2">
        <v>0</v>
      </c>
      <c r="AV170" s="3"/>
      <c r="AW170" s="2"/>
      <c r="AX170" s="3"/>
      <c r="AY170" s="2"/>
      <c r="AZ170" s="3"/>
      <c r="BA170" s="4"/>
      <c r="BB170" s="3"/>
      <c r="BC170" s="2">
        <v>0</v>
      </c>
      <c r="BD170" s="3"/>
      <c r="BE170" s="2"/>
      <c r="BF170" s="3"/>
      <c r="BG170" s="2"/>
      <c r="BH170" s="3"/>
      <c r="BI170" s="4"/>
      <c r="BJ170" s="3"/>
      <c r="BK170" s="2">
        <v>0</v>
      </c>
      <c r="BL170" s="3"/>
      <c r="BM170" s="2"/>
      <c r="BN170" s="3"/>
      <c r="BO170" s="2"/>
      <c r="BP170" s="3"/>
      <c r="BQ170" s="4"/>
      <c r="BR170" s="3"/>
      <c r="BS170" s="2">
        <v>0</v>
      </c>
      <c r="BT170" s="3"/>
      <c r="BU170" s="2"/>
      <c r="BV170" s="3"/>
      <c r="BW170" s="2"/>
      <c r="BX170" s="3"/>
      <c r="BY170" s="4"/>
      <c r="BZ170" s="3"/>
      <c r="CA170" s="2">
        <v>0</v>
      </c>
      <c r="CB170" s="3"/>
      <c r="CC170" s="2"/>
      <c r="CD170" s="3"/>
      <c r="CE170" s="2"/>
      <c r="CF170" s="3"/>
      <c r="CG170" s="4"/>
      <c r="CH170" s="3"/>
      <c r="CI170" s="2">
        <v>0</v>
      </c>
      <c r="CJ170" s="3"/>
      <c r="CK170" s="2">
        <v>0</v>
      </c>
      <c r="CL170" s="3"/>
      <c r="CM170" s="2">
        <f t="shared" si="45"/>
        <v>0</v>
      </c>
      <c r="CN170" s="3"/>
      <c r="CO170" s="4">
        <f t="shared" si="46"/>
        <v>0</v>
      </c>
      <c r="CP170" s="3"/>
      <c r="CQ170" s="2">
        <f>ROUND(G170+O170+W170+AE170+AM170+AU170+BC170+BK170+BS170+CA170+CI170,5)</f>
        <v>0</v>
      </c>
      <c r="CR170" s="3"/>
      <c r="CS170" s="2"/>
      <c r="CT170" s="3"/>
      <c r="CU170" s="2"/>
      <c r="CV170" s="3"/>
      <c r="CW170" s="4"/>
    </row>
    <row r="171" spans="1:101" ht="15.75" thickBot="1" x14ac:dyDescent="0.3">
      <c r="A171" s="1"/>
      <c r="B171" s="1"/>
      <c r="C171" s="1"/>
      <c r="D171" s="1"/>
      <c r="E171" s="1"/>
      <c r="F171" s="1" t="s">
        <v>182</v>
      </c>
      <c r="G171" s="5">
        <v>0</v>
      </c>
      <c r="H171" s="3"/>
      <c r="I171" s="2"/>
      <c r="J171" s="3"/>
      <c r="K171" s="2"/>
      <c r="L171" s="3"/>
      <c r="M171" s="4"/>
      <c r="N171" s="3"/>
      <c r="O171" s="5">
        <v>0</v>
      </c>
      <c r="P171" s="3"/>
      <c r="Q171" s="2"/>
      <c r="R171" s="3"/>
      <c r="S171" s="2"/>
      <c r="T171" s="3"/>
      <c r="U171" s="4"/>
      <c r="V171" s="3"/>
      <c r="W171" s="5">
        <v>0</v>
      </c>
      <c r="X171" s="3"/>
      <c r="Y171" s="2"/>
      <c r="Z171" s="3"/>
      <c r="AA171" s="2"/>
      <c r="AB171" s="3"/>
      <c r="AC171" s="4"/>
      <c r="AD171" s="3"/>
      <c r="AE171" s="5">
        <v>0</v>
      </c>
      <c r="AF171" s="3"/>
      <c r="AG171" s="2"/>
      <c r="AH171" s="3"/>
      <c r="AI171" s="2"/>
      <c r="AJ171" s="3"/>
      <c r="AK171" s="4"/>
      <c r="AL171" s="3"/>
      <c r="AM171" s="5">
        <v>0</v>
      </c>
      <c r="AN171" s="3"/>
      <c r="AO171" s="2"/>
      <c r="AP171" s="3"/>
      <c r="AQ171" s="2"/>
      <c r="AR171" s="3"/>
      <c r="AS171" s="4"/>
      <c r="AT171" s="3"/>
      <c r="AU171" s="5">
        <v>0</v>
      </c>
      <c r="AV171" s="3"/>
      <c r="AW171" s="2"/>
      <c r="AX171" s="3"/>
      <c r="AY171" s="2"/>
      <c r="AZ171" s="3"/>
      <c r="BA171" s="4"/>
      <c r="BB171" s="3"/>
      <c r="BC171" s="5">
        <v>0</v>
      </c>
      <c r="BD171" s="3"/>
      <c r="BE171" s="2"/>
      <c r="BF171" s="3"/>
      <c r="BG171" s="2"/>
      <c r="BH171" s="3"/>
      <c r="BI171" s="4"/>
      <c r="BJ171" s="3"/>
      <c r="BK171" s="5">
        <v>0</v>
      </c>
      <c r="BL171" s="3"/>
      <c r="BM171" s="2"/>
      <c r="BN171" s="3"/>
      <c r="BO171" s="2"/>
      <c r="BP171" s="3"/>
      <c r="BQ171" s="4"/>
      <c r="BR171" s="3"/>
      <c r="BS171" s="5">
        <v>0</v>
      </c>
      <c r="BT171" s="3"/>
      <c r="BU171" s="2"/>
      <c r="BV171" s="3"/>
      <c r="BW171" s="2"/>
      <c r="BX171" s="3"/>
      <c r="BY171" s="4"/>
      <c r="BZ171" s="3"/>
      <c r="CA171" s="5">
        <v>0</v>
      </c>
      <c r="CB171" s="3"/>
      <c r="CC171" s="2"/>
      <c r="CD171" s="3"/>
      <c r="CE171" s="2"/>
      <c r="CF171" s="3"/>
      <c r="CG171" s="4"/>
      <c r="CH171" s="3"/>
      <c r="CI171" s="5">
        <v>0</v>
      </c>
      <c r="CJ171" s="3"/>
      <c r="CK171" s="5">
        <v>0</v>
      </c>
      <c r="CL171" s="3"/>
      <c r="CM171" s="5">
        <f t="shared" si="45"/>
        <v>0</v>
      </c>
      <c r="CN171" s="3"/>
      <c r="CO171" s="6">
        <f t="shared" si="46"/>
        <v>0</v>
      </c>
      <c r="CP171" s="3"/>
      <c r="CQ171" s="5">
        <f>ROUND(G171+O171+W171+AE171+AM171+AU171+BC171+BK171+BS171+CA171+CI171,5)</f>
        <v>0</v>
      </c>
      <c r="CR171" s="3"/>
      <c r="CS171" s="5"/>
      <c r="CT171" s="3"/>
      <c r="CU171" s="5"/>
      <c r="CV171" s="3"/>
      <c r="CW171" s="6"/>
    </row>
    <row r="172" spans="1:101" x14ac:dyDescent="0.25">
      <c r="A172" s="1"/>
      <c r="B172" s="1"/>
      <c r="C172" s="1"/>
      <c r="D172" s="1"/>
      <c r="E172" s="1" t="s">
        <v>183</v>
      </c>
      <c r="F172" s="1"/>
      <c r="G172" s="2">
        <f>ROUND(SUM(G168:G171),5)</f>
        <v>0</v>
      </c>
      <c r="H172" s="3"/>
      <c r="I172" s="2"/>
      <c r="J172" s="3"/>
      <c r="K172" s="2"/>
      <c r="L172" s="3"/>
      <c r="M172" s="4"/>
      <c r="N172" s="3"/>
      <c r="O172" s="2">
        <f>ROUND(SUM(O168:O171),5)</f>
        <v>0</v>
      </c>
      <c r="P172" s="3"/>
      <c r="Q172" s="2"/>
      <c r="R172" s="3"/>
      <c r="S172" s="2"/>
      <c r="T172" s="3"/>
      <c r="U172" s="4"/>
      <c r="V172" s="3"/>
      <c r="W172" s="2">
        <f>ROUND(SUM(W168:W171),5)</f>
        <v>0</v>
      </c>
      <c r="X172" s="3"/>
      <c r="Y172" s="2"/>
      <c r="Z172" s="3"/>
      <c r="AA172" s="2"/>
      <c r="AB172" s="3"/>
      <c r="AC172" s="4"/>
      <c r="AD172" s="3"/>
      <c r="AE172" s="2">
        <f>ROUND(SUM(AE168:AE171),5)</f>
        <v>0</v>
      </c>
      <c r="AF172" s="3"/>
      <c r="AG172" s="2"/>
      <c r="AH172" s="3"/>
      <c r="AI172" s="2"/>
      <c r="AJ172" s="3"/>
      <c r="AK172" s="4"/>
      <c r="AL172" s="3"/>
      <c r="AM172" s="2">
        <f>ROUND(SUM(AM168:AM171),5)</f>
        <v>0</v>
      </c>
      <c r="AN172" s="3"/>
      <c r="AO172" s="2"/>
      <c r="AP172" s="3"/>
      <c r="AQ172" s="2"/>
      <c r="AR172" s="3"/>
      <c r="AS172" s="4"/>
      <c r="AT172" s="3"/>
      <c r="AU172" s="2">
        <f>ROUND(SUM(AU168:AU171),5)</f>
        <v>0</v>
      </c>
      <c r="AV172" s="3"/>
      <c r="AW172" s="2"/>
      <c r="AX172" s="3"/>
      <c r="AY172" s="2"/>
      <c r="AZ172" s="3"/>
      <c r="BA172" s="4"/>
      <c r="BB172" s="3"/>
      <c r="BC172" s="2">
        <f>ROUND(SUM(BC168:BC171),5)</f>
        <v>0</v>
      </c>
      <c r="BD172" s="3"/>
      <c r="BE172" s="2"/>
      <c r="BF172" s="3"/>
      <c r="BG172" s="2"/>
      <c r="BH172" s="3"/>
      <c r="BI172" s="4"/>
      <c r="BJ172" s="3"/>
      <c r="BK172" s="2">
        <f>ROUND(SUM(BK168:BK171),5)</f>
        <v>0</v>
      </c>
      <c r="BL172" s="3"/>
      <c r="BM172" s="2"/>
      <c r="BN172" s="3"/>
      <c r="BO172" s="2"/>
      <c r="BP172" s="3"/>
      <c r="BQ172" s="4"/>
      <c r="BR172" s="3"/>
      <c r="BS172" s="2">
        <f>ROUND(SUM(BS168:BS171),5)</f>
        <v>0</v>
      </c>
      <c r="BT172" s="3"/>
      <c r="BU172" s="2"/>
      <c r="BV172" s="3"/>
      <c r="BW172" s="2"/>
      <c r="BX172" s="3"/>
      <c r="BY172" s="4"/>
      <c r="BZ172" s="3"/>
      <c r="CA172" s="2">
        <f>ROUND(SUM(CA168:CA171),5)</f>
        <v>0</v>
      </c>
      <c r="CB172" s="3"/>
      <c r="CC172" s="2"/>
      <c r="CD172" s="3"/>
      <c r="CE172" s="2"/>
      <c r="CF172" s="3"/>
      <c r="CG172" s="4"/>
      <c r="CH172" s="3"/>
      <c r="CI172" s="2">
        <f>ROUND(SUM(CI168:CI171),5)</f>
        <v>0</v>
      </c>
      <c r="CJ172" s="3"/>
      <c r="CK172" s="2">
        <f>ROUND(SUM(CK168:CK171),5)</f>
        <v>0</v>
      </c>
      <c r="CL172" s="3"/>
      <c r="CM172" s="2">
        <f t="shared" si="45"/>
        <v>0</v>
      </c>
      <c r="CN172" s="3"/>
      <c r="CO172" s="4">
        <f t="shared" si="46"/>
        <v>0</v>
      </c>
      <c r="CP172" s="3"/>
      <c r="CQ172" s="2">
        <f>ROUND(G172+O172+W172+AE172+AM172+AU172+BC172+BK172+BS172+CA172+CI172,5)</f>
        <v>0</v>
      </c>
      <c r="CR172" s="3"/>
      <c r="CS172" s="2"/>
      <c r="CT172" s="3"/>
      <c r="CU172" s="2"/>
      <c r="CV172" s="3"/>
      <c r="CW172" s="4"/>
    </row>
    <row r="173" spans="1:101" x14ac:dyDescent="0.25">
      <c r="A173" s="1"/>
      <c r="B173" s="1"/>
      <c r="C173" s="1"/>
      <c r="D173" s="1"/>
      <c r="E173" s="1" t="s">
        <v>184</v>
      </c>
      <c r="F173" s="1"/>
      <c r="G173" s="2">
        <v>0</v>
      </c>
      <c r="H173" s="3"/>
      <c r="I173" s="2"/>
      <c r="J173" s="3"/>
      <c r="K173" s="2"/>
      <c r="L173" s="3"/>
      <c r="M173" s="4"/>
      <c r="N173" s="3"/>
      <c r="O173" s="2">
        <v>0</v>
      </c>
      <c r="P173" s="3"/>
      <c r="Q173" s="2"/>
      <c r="R173" s="3"/>
      <c r="S173" s="2"/>
      <c r="T173" s="3"/>
      <c r="U173" s="4"/>
      <c r="V173" s="3"/>
      <c r="W173" s="2">
        <v>0</v>
      </c>
      <c r="X173" s="3"/>
      <c r="Y173" s="2"/>
      <c r="Z173" s="3"/>
      <c r="AA173" s="2"/>
      <c r="AB173" s="3"/>
      <c r="AC173" s="4"/>
      <c r="AD173" s="3"/>
      <c r="AE173" s="2">
        <v>0</v>
      </c>
      <c r="AF173" s="3"/>
      <c r="AG173" s="2"/>
      <c r="AH173" s="3"/>
      <c r="AI173" s="2"/>
      <c r="AJ173" s="3"/>
      <c r="AK173" s="4"/>
      <c r="AL173" s="3"/>
      <c r="AM173" s="2">
        <v>0</v>
      </c>
      <c r="AN173" s="3"/>
      <c r="AO173" s="2"/>
      <c r="AP173" s="3"/>
      <c r="AQ173" s="2"/>
      <c r="AR173" s="3"/>
      <c r="AS173" s="4"/>
      <c r="AT173" s="3"/>
      <c r="AU173" s="2">
        <v>0</v>
      </c>
      <c r="AV173" s="3"/>
      <c r="AW173" s="2"/>
      <c r="AX173" s="3"/>
      <c r="AY173" s="2"/>
      <c r="AZ173" s="3"/>
      <c r="BA173" s="4"/>
      <c r="BB173" s="3"/>
      <c r="BC173" s="2">
        <v>0</v>
      </c>
      <c r="BD173" s="3"/>
      <c r="BE173" s="2"/>
      <c r="BF173" s="3"/>
      <c r="BG173" s="2"/>
      <c r="BH173" s="3"/>
      <c r="BI173" s="4"/>
      <c r="BJ173" s="3"/>
      <c r="BK173" s="2">
        <v>0</v>
      </c>
      <c r="BL173" s="3"/>
      <c r="BM173" s="2"/>
      <c r="BN173" s="3"/>
      <c r="BO173" s="2"/>
      <c r="BP173" s="3"/>
      <c r="BQ173" s="4"/>
      <c r="BR173" s="3"/>
      <c r="BS173" s="2">
        <v>1153.5</v>
      </c>
      <c r="BT173" s="3"/>
      <c r="BU173" s="2"/>
      <c r="BV173" s="3"/>
      <c r="BW173" s="2"/>
      <c r="BX173" s="3"/>
      <c r="BY173" s="4"/>
      <c r="BZ173" s="3"/>
      <c r="CA173" s="2">
        <v>0</v>
      </c>
      <c r="CB173" s="3"/>
      <c r="CC173" s="2"/>
      <c r="CD173" s="3"/>
      <c r="CE173" s="2"/>
      <c r="CF173" s="3"/>
      <c r="CG173" s="4"/>
      <c r="CH173" s="3"/>
      <c r="CI173" s="2">
        <v>0</v>
      </c>
      <c r="CJ173" s="3"/>
      <c r="CK173" s="2">
        <v>0</v>
      </c>
      <c r="CL173" s="3"/>
      <c r="CM173" s="2">
        <f t="shared" si="45"/>
        <v>0</v>
      </c>
      <c r="CN173" s="3"/>
      <c r="CO173" s="4">
        <f t="shared" si="46"/>
        <v>0</v>
      </c>
      <c r="CP173" s="3"/>
      <c r="CQ173" s="2">
        <v>0</v>
      </c>
      <c r="CR173" s="3"/>
      <c r="CS173" s="2"/>
      <c r="CT173" s="3"/>
      <c r="CU173" s="2"/>
      <c r="CV173" s="3"/>
      <c r="CW173" s="4"/>
    </row>
    <row r="174" spans="1:101" x14ac:dyDescent="0.25">
      <c r="A174" s="1"/>
      <c r="B174" s="1"/>
      <c r="C174" s="1"/>
      <c r="D174" s="1"/>
      <c r="E174" s="1" t="s">
        <v>185</v>
      </c>
      <c r="F174" s="1"/>
      <c r="G174" s="2">
        <v>0</v>
      </c>
      <c r="H174" s="3"/>
      <c r="I174" s="2"/>
      <c r="J174" s="3"/>
      <c r="K174" s="2"/>
      <c r="L174" s="3"/>
      <c r="M174" s="4"/>
      <c r="N174" s="3"/>
      <c r="O174" s="2">
        <v>0</v>
      </c>
      <c r="P174" s="3"/>
      <c r="Q174" s="2"/>
      <c r="R174" s="3"/>
      <c r="S174" s="2"/>
      <c r="T174" s="3"/>
      <c r="U174" s="4"/>
      <c r="V174" s="3"/>
      <c r="W174" s="2">
        <v>0</v>
      </c>
      <c r="X174" s="3"/>
      <c r="Y174" s="2"/>
      <c r="Z174" s="3"/>
      <c r="AA174" s="2"/>
      <c r="AB174" s="3"/>
      <c r="AC174" s="4"/>
      <c r="AD174" s="3"/>
      <c r="AE174" s="2">
        <v>0</v>
      </c>
      <c r="AF174" s="3"/>
      <c r="AG174" s="2"/>
      <c r="AH174" s="3"/>
      <c r="AI174" s="2"/>
      <c r="AJ174" s="3"/>
      <c r="AK174" s="4"/>
      <c r="AL174" s="3"/>
      <c r="AM174" s="2">
        <v>0</v>
      </c>
      <c r="AN174" s="3"/>
      <c r="AO174" s="2"/>
      <c r="AP174" s="3"/>
      <c r="AQ174" s="2"/>
      <c r="AR174" s="3"/>
      <c r="AS174" s="4"/>
      <c r="AT174" s="3"/>
      <c r="AU174" s="2">
        <v>0</v>
      </c>
      <c r="AV174" s="3"/>
      <c r="AW174" s="2"/>
      <c r="AX174" s="3"/>
      <c r="AY174" s="2"/>
      <c r="AZ174" s="3"/>
      <c r="BA174" s="4"/>
      <c r="BB174" s="3"/>
      <c r="BC174" s="2">
        <v>0</v>
      </c>
      <c r="BD174" s="3"/>
      <c r="BE174" s="2"/>
      <c r="BF174" s="3"/>
      <c r="BG174" s="2"/>
      <c r="BH174" s="3"/>
      <c r="BI174" s="4"/>
      <c r="BJ174" s="3"/>
      <c r="BK174" s="2">
        <v>0</v>
      </c>
      <c r="BL174" s="3"/>
      <c r="BM174" s="2"/>
      <c r="BN174" s="3"/>
      <c r="BO174" s="2"/>
      <c r="BP174" s="3"/>
      <c r="BQ174" s="4"/>
      <c r="BR174" s="3"/>
      <c r="BS174" s="2">
        <v>0</v>
      </c>
      <c r="BT174" s="3"/>
      <c r="BU174" s="2"/>
      <c r="BV174" s="3"/>
      <c r="BW174" s="2"/>
      <c r="BX174" s="3"/>
      <c r="BY174" s="4"/>
      <c r="BZ174" s="3"/>
      <c r="CA174" s="2">
        <v>0</v>
      </c>
      <c r="CB174" s="3"/>
      <c r="CC174" s="2"/>
      <c r="CD174" s="3"/>
      <c r="CE174" s="2"/>
      <c r="CF174" s="3"/>
      <c r="CG174" s="4"/>
      <c r="CH174" s="3"/>
      <c r="CI174" s="2">
        <v>0</v>
      </c>
      <c r="CJ174" s="3"/>
      <c r="CK174" s="2">
        <v>0</v>
      </c>
      <c r="CL174" s="3"/>
      <c r="CM174" s="2">
        <f t="shared" si="45"/>
        <v>0</v>
      </c>
      <c r="CN174" s="3"/>
      <c r="CO174" s="4">
        <f t="shared" si="46"/>
        <v>0</v>
      </c>
      <c r="CP174" s="3"/>
      <c r="CQ174" s="2">
        <f>ROUND(G174+O174+W174+AE174+AM174+AU174+BC174+BK174+BS174+CA174+CI174,5)</f>
        <v>0</v>
      </c>
      <c r="CR174" s="3"/>
      <c r="CS174" s="2"/>
      <c r="CT174" s="3"/>
      <c r="CU174" s="2"/>
      <c r="CV174" s="3"/>
      <c r="CW174" s="4"/>
    </row>
    <row r="175" spans="1:101" ht="15.75" thickBot="1" x14ac:dyDescent="0.3">
      <c r="A175" s="1"/>
      <c r="B175" s="1"/>
      <c r="C175" s="1"/>
      <c r="D175" s="1"/>
      <c r="E175" s="1" t="s">
        <v>186</v>
      </c>
      <c r="F175" s="1"/>
      <c r="G175" s="5">
        <v>0</v>
      </c>
      <c r="H175" s="3"/>
      <c r="I175" s="5"/>
      <c r="J175" s="3"/>
      <c r="K175" s="5"/>
      <c r="L175" s="3"/>
      <c r="M175" s="6"/>
      <c r="N175" s="3"/>
      <c r="O175" s="5">
        <v>0</v>
      </c>
      <c r="P175" s="3"/>
      <c r="Q175" s="5"/>
      <c r="R175" s="3"/>
      <c r="S175" s="5"/>
      <c r="T175" s="3"/>
      <c r="U175" s="6"/>
      <c r="V175" s="3"/>
      <c r="W175" s="5">
        <v>0</v>
      </c>
      <c r="X175" s="3"/>
      <c r="Y175" s="5"/>
      <c r="Z175" s="3"/>
      <c r="AA175" s="5"/>
      <c r="AB175" s="3"/>
      <c r="AC175" s="6"/>
      <c r="AD175" s="3"/>
      <c r="AE175" s="5">
        <v>0</v>
      </c>
      <c r="AF175" s="3"/>
      <c r="AG175" s="5"/>
      <c r="AH175" s="3"/>
      <c r="AI175" s="5"/>
      <c r="AJ175" s="3"/>
      <c r="AK175" s="6"/>
      <c r="AL175" s="3"/>
      <c r="AM175" s="5">
        <v>0</v>
      </c>
      <c r="AN175" s="3"/>
      <c r="AO175" s="5"/>
      <c r="AP175" s="3"/>
      <c r="AQ175" s="5"/>
      <c r="AR175" s="3"/>
      <c r="AS175" s="6"/>
      <c r="AT175" s="3"/>
      <c r="AU175" s="5">
        <v>0</v>
      </c>
      <c r="AV175" s="3"/>
      <c r="AW175" s="5"/>
      <c r="AX175" s="3"/>
      <c r="AY175" s="5"/>
      <c r="AZ175" s="3"/>
      <c r="BA175" s="6"/>
      <c r="BB175" s="3"/>
      <c r="BC175" s="5">
        <v>0</v>
      </c>
      <c r="BD175" s="3"/>
      <c r="BE175" s="5"/>
      <c r="BF175" s="3"/>
      <c r="BG175" s="5"/>
      <c r="BH175" s="3"/>
      <c r="BI175" s="6"/>
      <c r="BJ175" s="3"/>
      <c r="BK175" s="5">
        <v>0</v>
      </c>
      <c r="BL175" s="3"/>
      <c r="BM175" s="5"/>
      <c r="BN175" s="3"/>
      <c r="BO175" s="5"/>
      <c r="BP175" s="3"/>
      <c r="BQ175" s="6"/>
      <c r="BR175" s="3"/>
      <c r="BS175" s="5">
        <v>0</v>
      </c>
      <c r="BT175" s="3"/>
      <c r="BU175" s="5"/>
      <c r="BV175" s="3"/>
      <c r="BW175" s="5"/>
      <c r="BX175" s="3"/>
      <c r="BY175" s="6"/>
      <c r="BZ175" s="3"/>
      <c r="CA175" s="5">
        <v>0</v>
      </c>
      <c r="CB175" s="3"/>
      <c r="CC175" s="5"/>
      <c r="CD175" s="3"/>
      <c r="CE175" s="5"/>
      <c r="CF175" s="3"/>
      <c r="CG175" s="6"/>
      <c r="CH175" s="3"/>
      <c r="CI175" s="5">
        <v>0</v>
      </c>
      <c r="CJ175" s="3"/>
      <c r="CK175" s="5">
        <v>0</v>
      </c>
      <c r="CL175" s="3"/>
      <c r="CM175" s="5">
        <f t="shared" si="45"/>
        <v>0</v>
      </c>
      <c r="CN175" s="3"/>
      <c r="CO175" s="6">
        <f t="shared" si="46"/>
        <v>0</v>
      </c>
      <c r="CP175" s="3"/>
      <c r="CQ175" s="5">
        <f>ROUND(G175+O175+W175+AE175+AM175+AU175+BC175+BK175+BS175+CA175+CI175,5)</f>
        <v>0</v>
      </c>
      <c r="CR175" s="3"/>
      <c r="CS175" s="5"/>
      <c r="CT175" s="3"/>
      <c r="CU175" s="5"/>
      <c r="CV175" s="3"/>
      <c r="CW175" s="6"/>
    </row>
    <row r="176" spans="1:101" x14ac:dyDescent="0.25">
      <c r="A176" s="1"/>
      <c r="B176" s="1"/>
      <c r="C176" s="1"/>
      <c r="D176" s="1" t="s">
        <v>187</v>
      </c>
      <c r="E176" s="1"/>
      <c r="F176" s="1"/>
      <c r="G176" s="2">
        <f>ROUND(G160+SUM(G166:G167)+SUM(G172:G175),5)</f>
        <v>0</v>
      </c>
      <c r="H176" s="3"/>
      <c r="I176" s="2">
        <f>ROUND(I160+SUM(I166:I167)+SUM(I172:I175),5)</f>
        <v>0</v>
      </c>
      <c r="J176" s="3"/>
      <c r="K176" s="2">
        <f>ROUND((G176-I176),5)</f>
        <v>0</v>
      </c>
      <c r="L176" s="3"/>
      <c r="M176" s="4">
        <f>ROUND(IF(I176=0, IF(G176=0, 0, 1), G176/I176),5)</f>
        <v>0</v>
      </c>
      <c r="N176" s="3"/>
      <c r="O176" s="2">
        <f>ROUND(O160+SUM(O166:O167)+SUM(O172:O175),5)</f>
        <v>0</v>
      </c>
      <c r="P176" s="3"/>
      <c r="Q176" s="2">
        <f>ROUND(Q160+SUM(Q166:Q167)+SUM(Q172:Q175),5)</f>
        <v>0</v>
      </c>
      <c r="R176" s="3"/>
      <c r="S176" s="2">
        <f>ROUND((O176-Q176),5)</f>
        <v>0</v>
      </c>
      <c r="T176" s="3"/>
      <c r="U176" s="4">
        <f>ROUND(IF(Q176=0, IF(O176=0, 0, 1), O176/Q176),5)</f>
        <v>0</v>
      </c>
      <c r="V176" s="3"/>
      <c r="W176" s="2">
        <f>ROUND(W160+SUM(W166:W167)+SUM(W172:W175),5)</f>
        <v>0</v>
      </c>
      <c r="X176" s="3"/>
      <c r="Y176" s="2">
        <f>ROUND(Y160+SUM(Y166:Y167)+SUM(Y172:Y175),5)</f>
        <v>0</v>
      </c>
      <c r="Z176" s="3"/>
      <c r="AA176" s="2">
        <f>ROUND((W176-Y176),5)</f>
        <v>0</v>
      </c>
      <c r="AB176" s="3"/>
      <c r="AC176" s="4">
        <f>ROUND(IF(Y176=0, IF(W176=0, 0, 1), W176/Y176),5)</f>
        <v>0</v>
      </c>
      <c r="AD176" s="3"/>
      <c r="AE176" s="2">
        <f>ROUND(AE160+SUM(AE166:AE167)+SUM(AE172:AE175),5)</f>
        <v>0</v>
      </c>
      <c r="AF176" s="3"/>
      <c r="AG176" s="2">
        <f>ROUND(AG160+SUM(AG166:AG167)+SUM(AG172:AG175),5)</f>
        <v>168</v>
      </c>
      <c r="AH176" s="3"/>
      <c r="AI176" s="2">
        <f>ROUND((AE176-AG176),5)</f>
        <v>-168</v>
      </c>
      <c r="AJ176" s="3"/>
      <c r="AK176" s="4">
        <f>ROUND(IF(AG176=0, IF(AE176=0, 0, 1), AE176/AG176),5)</f>
        <v>0</v>
      </c>
      <c r="AL176" s="3"/>
      <c r="AM176" s="2">
        <f>ROUND(AM160+SUM(AM166:AM167)+SUM(AM172:AM175),5)</f>
        <v>5384.48</v>
      </c>
      <c r="AN176" s="3"/>
      <c r="AO176" s="2">
        <f>ROUND(AO160+SUM(AO166:AO167)+SUM(AO172:AO175),5)</f>
        <v>0</v>
      </c>
      <c r="AP176" s="3"/>
      <c r="AQ176" s="2">
        <f>ROUND((AM176-AO176),5)</f>
        <v>5384.48</v>
      </c>
      <c r="AR176" s="3"/>
      <c r="AS176" s="4">
        <f>ROUND(IF(AO176=0, IF(AM176=0, 0, 1), AM176/AO176),5)</f>
        <v>1</v>
      </c>
      <c r="AT176" s="3"/>
      <c r="AU176" s="2">
        <f>ROUND(AU160+SUM(AU166:AU167)+SUM(AU172:AU175),5)</f>
        <v>0</v>
      </c>
      <c r="AV176" s="3"/>
      <c r="AW176" s="2">
        <f>ROUND(AW160+SUM(AW166:AW167)+SUM(AW172:AW175),5)</f>
        <v>4411</v>
      </c>
      <c r="AX176" s="3"/>
      <c r="AY176" s="2">
        <f>ROUND((AU176-AW176),5)</f>
        <v>-4411</v>
      </c>
      <c r="AZ176" s="3"/>
      <c r="BA176" s="4">
        <f>ROUND(IF(AW176=0, IF(AU176=0, 0, 1), AU176/AW176),5)</f>
        <v>0</v>
      </c>
      <c r="BB176" s="3"/>
      <c r="BC176" s="2">
        <f>ROUND(BC160+SUM(BC166:BC167)+SUM(BC172:BC175),5)</f>
        <v>-250</v>
      </c>
      <c r="BD176" s="3"/>
      <c r="BE176" s="2">
        <f>ROUND(BE160+SUM(BE166:BE167)+SUM(BE172:BE175),5)</f>
        <v>185</v>
      </c>
      <c r="BF176" s="3"/>
      <c r="BG176" s="2">
        <f>ROUND((BC176-BE176),5)</f>
        <v>-435</v>
      </c>
      <c r="BH176" s="3"/>
      <c r="BI176" s="4">
        <f>ROUND(IF(BE176=0, IF(BC176=0, 0, 1), BC176/BE176),5)</f>
        <v>-1.3513500000000001</v>
      </c>
      <c r="BJ176" s="3"/>
      <c r="BK176" s="2">
        <f>ROUND(BK160+SUM(BK166:BK167)+SUM(BK172:BK175),5)</f>
        <v>0</v>
      </c>
      <c r="BL176" s="3"/>
      <c r="BM176" s="2">
        <f>ROUND(BM160+SUM(BM166:BM167)+SUM(BM172:BM175),5)</f>
        <v>185</v>
      </c>
      <c r="BN176" s="3"/>
      <c r="BO176" s="2">
        <f>ROUND((BK176-BM176),5)</f>
        <v>-185</v>
      </c>
      <c r="BP176" s="3"/>
      <c r="BQ176" s="4">
        <f>ROUND(IF(BM176=0, IF(BK176=0, 0, 1), BK176/BM176),5)</f>
        <v>0</v>
      </c>
      <c r="BR176" s="3"/>
      <c r="BS176" s="2">
        <f>ROUND(BS160+SUM(BS166:BS167)+SUM(BS172:BS175),5)</f>
        <v>1153.5</v>
      </c>
      <c r="BT176" s="3"/>
      <c r="BU176" s="2">
        <f>ROUND(BU160+SUM(BU166:BU167)+SUM(BU172:BU175),5)</f>
        <v>0</v>
      </c>
      <c r="BV176" s="3"/>
      <c r="BW176" s="2">
        <f>ROUND((BS176-BU176),5)</f>
        <v>1153.5</v>
      </c>
      <c r="BX176" s="3"/>
      <c r="BY176" s="4">
        <f>ROUND(IF(BU176=0, IF(BS176=0, 0, 1), BS176/BU176),5)</f>
        <v>1</v>
      </c>
      <c r="BZ176" s="3"/>
      <c r="CA176" s="2">
        <f>ROUND(CA160+SUM(CA166:CA167)+SUM(CA172:CA175),5)</f>
        <v>0</v>
      </c>
      <c r="CB176" s="3"/>
      <c r="CC176" s="2">
        <f>ROUND(CC160+SUM(CC166:CC167)+SUM(CC172:CC175),5)</f>
        <v>0</v>
      </c>
      <c r="CD176" s="3"/>
      <c r="CE176" s="2">
        <f>ROUND((CA176-CC176),5)</f>
        <v>0</v>
      </c>
      <c r="CF176" s="3"/>
      <c r="CG176" s="4">
        <f>ROUND(IF(CC176=0, IF(CA176=0, 0, 1), CA176/CC176),5)</f>
        <v>0</v>
      </c>
      <c r="CH176" s="3"/>
      <c r="CI176" s="2">
        <f>ROUND(CI160+SUM(CI166:CI167)+SUM(CI172:CI175),5)</f>
        <v>0</v>
      </c>
      <c r="CJ176" s="3"/>
      <c r="CK176" s="2">
        <f>ROUND(CK160+SUM(CK166:CK167)+SUM(CK172:CK175),5)</f>
        <v>0</v>
      </c>
      <c r="CL176" s="3"/>
      <c r="CM176" s="2">
        <f t="shared" si="45"/>
        <v>0</v>
      </c>
      <c r="CN176" s="3"/>
      <c r="CO176" s="4">
        <f t="shared" si="46"/>
        <v>0</v>
      </c>
      <c r="CP176" s="3"/>
      <c r="CQ176" s="21">
        <v>5350</v>
      </c>
      <c r="CR176" s="3"/>
      <c r="CS176" s="2"/>
      <c r="CT176" s="3"/>
      <c r="CU176" s="2"/>
      <c r="CV176" s="3"/>
      <c r="CW176" s="4"/>
    </row>
    <row r="177" spans="1:101" x14ac:dyDescent="0.25">
      <c r="A177" s="1"/>
      <c r="B177" s="1"/>
      <c r="C177" s="1"/>
      <c r="D177" s="1" t="s">
        <v>188</v>
      </c>
      <c r="E177" s="1"/>
      <c r="F177" s="1"/>
      <c r="G177" s="2"/>
      <c r="H177" s="3"/>
      <c r="I177" s="2"/>
      <c r="J177" s="3"/>
      <c r="K177" s="2"/>
      <c r="L177" s="3"/>
      <c r="M177" s="4"/>
      <c r="N177" s="3"/>
      <c r="O177" s="2"/>
      <c r="P177" s="3"/>
      <c r="Q177" s="2"/>
      <c r="R177" s="3"/>
      <c r="S177" s="2"/>
      <c r="T177" s="3"/>
      <c r="U177" s="4"/>
      <c r="V177" s="3"/>
      <c r="W177" s="2"/>
      <c r="X177" s="3"/>
      <c r="Y177" s="2"/>
      <c r="Z177" s="3"/>
      <c r="AA177" s="2"/>
      <c r="AB177" s="3"/>
      <c r="AC177" s="4"/>
      <c r="AD177" s="3"/>
      <c r="AE177" s="2"/>
      <c r="AF177" s="3"/>
      <c r="AG177" s="2"/>
      <c r="AH177" s="3"/>
      <c r="AI177" s="2"/>
      <c r="AJ177" s="3"/>
      <c r="AK177" s="4"/>
      <c r="AL177" s="3"/>
      <c r="AM177" s="2"/>
      <c r="AN177" s="3"/>
      <c r="AO177" s="2"/>
      <c r="AP177" s="3"/>
      <c r="AQ177" s="2"/>
      <c r="AR177" s="3"/>
      <c r="AS177" s="4"/>
      <c r="AT177" s="3"/>
      <c r="AU177" s="2"/>
      <c r="AV177" s="3"/>
      <c r="AW177" s="2"/>
      <c r="AX177" s="3"/>
      <c r="AY177" s="2"/>
      <c r="AZ177" s="3"/>
      <c r="BA177" s="4"/>
      <c r="BB177" s="3"/>
      <c r="BC177" s="2"/>
      <c r="BD177" s="3"/>
      <c r="BE177" s="2"/>
      <c r="BF177" s="3"/>
      <c r="BG177" s="2"/>
      <c r="BH177" s="3"/>
      <c r="BI177" s="4"/>
      <c r="BJ177" s="3"/>
      <c r="BK177" s="2"/>
      <c r="BL177" s="3"/>
      <c r="BM177" s="2"/>
      <c r="BN177" s="3"/>
      <c r="BO177" s="2"/>
      <c r="BP177" s="3"/>
      <c r="BQ177" s="4"/>
      <c r="BR177" s="3"/>
      <c r="BS177" s="2"/>
      <c r="BT177" s="3"/>
      <c r="BU177" s="2"/>
      <c r="BV177" s="3"/>
      <c r="BW177" s="2"/>
      <c r="BX177" s="3"/>
      <c r="BY177" s="4"/>
      <c r="BZ177" s="3"/>
      <c r="CA177" s="2"/>
      <c r="CB177" s="3"/>
      <c r="CC177" s="2"/>
      <c r="CD177" s="3"/>
      <c r="CE177" s="2"/>
      <c r="CF177" s="3"/>
      <c r="CG177" s="4"/>
      <c r="CH177" s="3"/>
      <c r="CI177" s="2"/>
      <c r="CJ177" s="3"/>
      <c r="CK177" s="2"/>
      <c r="CL177" s="3"/>
      <c r="CM177" s="2"/>
      <c r="CN177" s="3"/>
      <c r="CO177" s="4"/>
      <c r="CP177" s="3"/>
      <c r="CQ177" s="2"/>
      <c r="CR177" s="3"/>
      <c r="CS177" s="2"/>
      <c r="CT177" s="3"/>
      <c r="CU177" s="2"/>
      <c r="CV177" s="3"/>
      <c r="CW177" s="4"/>
    </row>
    <row r="178" spans="1:101" x14ac:dyDescent="0.25">
      <c r="A178" s="1"/>
      <c r="B178" s="1"/>
      <c r="C178" s="1"/>
      <c r="D178" s="1"/>
      <c r="E178" s="1" t="s">
        <v>189</v>
      </c>
      <c r="F178" s="1"/>
      <c r="G178" s="2">
        <v>0</v>
      </c>
      <c r="H178" s="3"/>
      <c r="I178" s="2">
        <v>0</v>
      </c>
      <c r="J178" s="3"/>
      <c r="K178" s="2">
        <f>ROUND((G178-I178),5)</f>
        <v>0</v>
      </c>
      <c r="L178" s="3"/>
      <c r="M178" s="4">
        <f>ROUND(IF(I178=0, IF(G178=0, 0, 1), G178/I178),5)</f>
        <v>0</v>
      </c>
      <c r="N178" s="3"/>
      <c r="O178" s="2">
        <v>0</v>
      </c>
      <c r="P178" s="3"/>
      <c r="Q178" s="2">
        <v>0</v>
      </c>
      <c r="R178" s="3"/>
      <c r="S178" s="2">
        <f>ROUND((O178-Q178),5)</f>
        <v>0</v>
      </c>
      <c r="T178" s="3"/>
      <c r="U178" s="4">
        <f>ROUND(IF(Q178=0, IF(O178=0, 0, 1), O178/Q178),5)</f>
        <v>0</v>
      </c>
      <c r="V178" s="3"/>
      <c r="W178" s="2">
        <v>0</v>
      </c>
      <c r="X178" s="3"/>
      <c r="Y178" s="2">
        <v>0</v>
      </c>
      <c r="Z178" s="3"/>
      <c r="AA178" s="2">
        <f>ROUND((W178-Y178),5)</f>
        <v>0</v>
      </c>
      <c r="AB178" s="3"/>
      <c r="AC178" s="4">
        <f>ROUND(IF(Y178=0, IF(W178=0, 0, 1), W178/Y178),5)</f>
        <v>0</v>
      </c>
      <c r="AD178" s="3"/>
      <c r="AE178" s="2">
        <v>0</v>
      </c>
      <c r="AF178" s="3"/>
      <c r="AG178" s="2">
        <v>0</v>
      </c>
      <c r="AH178" s="3"/>
      <c r="AI178" s="2">
        <f>ROUND((AE178-AG178),5)</f>
        <v>0</v>
      </c>
      <c r="AJ178" s="3"/>
      <c r="AK178" s="4">
        <f>ROUND(IF(AG178=0, IF(AE178=0, 0, 1), AE178/AG178),5)</f>
        <v>0</v>
      </c>
      <c r="AL178" s="3"/>
      <c r="AM178" s="2">
        <v>0</v>
      </c>
      <c r="AN178" s="3"/>
      <c r="AO178" s="2">
        <v>0</v>
      </c>
      <c r="AP178" s="3"/>
      <c r="AQ178" s="2">
        <f>ROUND((AM178-AO178),5)</f>
        <v>0</v>
      </c>
      <c r="AR178" s="3"/>
      <c r="AS178" s="4">
        <f>ROUND(IF(AO178=0, IF(AM178=0, 0, 1), AM178/AO178),5)</f>
        <v>0</v>
      </c>
      <c r="AT178" s="3"/>
      <c r="AU178" s="2">
        <v>0</v>
      </c>
      <c r="AV178" s="3"/>
      <c r="AW178" s="2">
        <v>500</v>
      </c>
      <c r="AX178" s="3"/>
      <c r="AY178" s="2">
        <f>ROUND((AU178-AW178),5)</f>
        <v>-500</v>
      </c>
      <c r="AZ178" s="3"/>
      <c r="BA178" s="4">
        <f>ROUND(IF(AW178=0, IF(AU178=0, 0, 1), AU178/AW178),5)</f>
        <v>0</v>
      </c>
      <c r="BB178" s="3"/>
      <c r="BC178" s="2">
        <v>0</v>
      </c>
      <c r="BD178" s="3"/>
      <c r="BE178" s="2">
        <v>0</v>
      </c>
      <c r="BF178" s="3"/>
      <c r="BG178" s="2">
        <f>ROUND((BC178-BE178),5)</f>
        <v>0</v>
      </c>
      <c r="BH178" s="3"/>
      <c r="BI178" s="4">
        <f>ROUND(IF(BE178=0, IF(BC178=0, 0, 1), BC178/BE178),5)</f>
        <v>0</v>
      </c>
      <c r="BJ178" s="3"/>
      <c r="BK178" s="2">
        <v>0</v>
      </c>
      <c r="BL178" s="3"/>
      <c r="BM178" s="2">
        <v>0</v>
      </c>
      <c r="BN178" s="3"/>
      <c r="BO178" s="2">
        <f>ROUND((BK178-BM178),5)</f>
        <v>0</v>
      </c>
      <c r="BP178" s="3"/>
      <c r="BQ178" s="4">
        <f>ROUND(IF(BM178=0, IF(BK178=0, 0, 1), BK178/BM178),5)</f>
        <v>0</v>
      </c>
      <c r="BR178" s="3"/>
      <c r="BS178" s="2">
        <v>0</v>
      </c>
      <c r="BT178" s="3"/>
      <c r="BU178" s="2">
        <v>0</v>
      </c>
      <c r="BV178" s="3"/>
      <c r="BW178" s="2">
        <f>ROUND((BS178-BU178),5)</f>
        <v>0</v>
      </c>
      <c r="BX178" s="3"/>
      <c r="BY178" s="4">
        <f>ROUND(IF(BU178=0, IF(BS178=0, 0, 1), BS178/BU178),5)</f>
        <v>0</v>
      </c>
      <c r="BZ178" s="3"/>
      <c r="CA178" s="2">
        <v>0</v>
      </c>
      <c r="CB178" s="3"/>
      <c r="CC178" s="2">
        <v>0</v>
      </c>
      <c r="CD178" s="3"/>
      <c r="CE178" s="2">
        <f>ROUND((CA178-CC178),5)</f>
        <v>0</v>
      </c>
      <c r="CF178" s="3"/>
      <c r="CG178" s="4">
        <f>ROUND(IF(CC178=0, IF(CA178=0, 0, 1), CA178/CC178),5)</f>
        <v>0</v>
      </c>
      <c r="CH178" s="3"/>
      <c r="CI178" s="2">
        <v>0</v>
      </c>
      <c r="CJ178" s="3"/>
      <c r="CK178" s="2">
        <v>0</v>
      </c>
      <c r="CL178" s="3"/>
      <c r="CM178" s="2">
        <f>ROUND((CI178-CK178),5)</f>
        <v>0</v>
      </c>
      <c r="CN178" s="3"/>
      <c r="CO178" s="4">
        <f>ROUND(IF(CK178=0, IF(CI178=0, 0, 1), CI178/CK178),5)</f>
        <v>0</v>
      </c>
      <c r="CP178" s="3"/>
      <c r="CQ178" s="2">
        <f>ROUND(G178+O178+W178+AE178+AM178+AU178+BC178+BK178+BS178+CA178+CI178,5)</f>
        <v>0</v>
      </c>
      <c r="CR178" s="3"/>
      <c r="CS178" s="2"/>
      <c r="CT178" s="3"/>
      <c r="CU178" s="2"/>
      <c r="CV178" s="3"/>
      <c r="CW178" s="4"/>
    </row>
    <row r="179" spans="1:101" ht="15.75" thickBot="1" x14ac:dyDescent="0.3">
      <c r="A179" s="1"/>
      <c r="B179" s="1"/>
      <c r="C179" s="1"/>
      <c r="D179" s="1"/>
      <c r="E179" s="1" t="s">
        <v>190</v>
      </c>
      <c r="F179" s="1"/>
      <c r="G179" s="5">
        <v>0</v>
      </c>
      <c r="H179" s="3"/>
      <c r="I179" s="5"/>
      <c r="J179" s="3"/>
      <c r="K179" s="5"/>
      <c r="L179" s="3"/>
      <c r="M179" s="6"/>
      <c r="N179" s="3"/>
      <c r="O179" s="5">
        <v>0</v>
      </c>
      <c r="P179" s="3"/>
      <c r="Q179" s="5"/>
      <c r="R179" s="3"/>
      <c r="S179" s="5"/>
      <c r="T179" s="3"/>
      <c r="U179" s="6"/>
      <c r="V179" s="3"/>
      <c r="W179" s="5">
        <v>0</v>
      </c>
      <c r="X179" s="3"/>
      <c r="Y179" s="5"/>
      <c r="Z179" s="3"/>
      <c r="AA179" s="5"/>
      <c r="AB179" s="3"/>
      <c r="AC179" s="6"/>
      <c r="AD179" s="3"/>
      <c r="AE179" s="5">
        <v>0</v>
      </c>
      <c r="AF179" s="3"/>
      <c r="AG179" s="5"/>
      <c r="AH179" s="3"/>
      <c r="AI179" s="5"/>
      <c r="AJ179" s="3"/>
      <c r="AK179" s="6"/>
      <c r="AL179" s="3"/>
      <c r="AM179" s="5">
        <v>0</v>
      </c>
      <c r="AN179" s="3"/>
      <c r="AO179" s="5"/>
      <c r="AP179" s="3"/>
      <c r="AQ179" s="5"/>
      <c r="AR179" s="3"/>
      <c r="AS179" s="6"/>
      <c r="AT179" s="3"/>
      <c r="AU179" s="5">
        <v>0</v>
      </c>
      <c r="AV179" s="3"/>
      <c r="AW179" s="5"/>
      <c r="AX179" s="3"/>
      <c r="AY179" s="5"/>
      <c r="AZ179" s="3"/>
      <c r="BA179" s="6"/>
      <c r="BB179" s="3"/>
      <c r="BC179" s="5">
        <v>0</v>
      </c>
      <c r="BD179" s="3"/>
      <c r="BE179" s="5"/>
      <c r="BF179" s="3"/>
      <c r="BG179" s="5"/>
      <c r="BH179" s="3"/>
      <c r="BI179" s="6"/>
      <c r="BJ179" s="3"/>
      <c r="BK179" s="5">
        <v>0</v>
      </c>
      <c r="BL179" s="3"/>
      <c r="BM179" s="5"/>
      <c r="BN179" s="3"/>
      <c r="BO179" s="5"/>
      <c r="BP179" s="3"/>
      <c r="BQ179" s="6"/>
      <c r="BR179" s="3"/>
      <c r="BS179" s="5">
        <v>0</v>
      </c>
      <c r="BT179" s="3"/>
      <c r="BU179" s="5"/>
      <c r="BV179" s="3"/>
      <c r="BW179" s="5"/>
      <c r="BX179" s="3"/>
      <c r="BY179" s="6"/>
      <c r="BZ179" s="3"/>
      <c r="CA179" s="5">
        <v>0</v>
      </c>
      <c r="CB179" s="3"/>
      <c r="CC179" s="5"/>
      <c r="CD179" s="3"/>
      <c r="CE179" s="5"/>
      <c r="CF179" s="3"/>
      <c r="CG179" s="6"/>
      <c r="CH179" s="3"/>
      <c r="CI179" s="5">
        <v>0</v>
      </c>
      <c r="CJ179" s="3"/>
      <c r="CK179" s="5">
        <v>0</v>
      </c>
      <c r="CL179" s="3"/>
      <c r="CM179" s="5">
        <f>ROUND((CI179-CK179),5)</f>
        <v>0</v>
      </c>
      <c r="CN179" s="3"/>
      <c r="CO179" s="6">
        <f>ROUND(IF(CK179=0, IF(CI179=0, 0, 1), CI179/CK179),5)</f>
        <v>0</v>
      </c>
      <c r="CP179" s="3"/>
      <c r="CQ179" s="5">
        <f>ROUND(G179+O179+W179+AE179+AM179+AU179+BC179+BK179+BS179+CA179+CI179,5)</f>
        <v>0</v>
      </c>
      <c r="CR179" s="3"/>
      <c r="CS179" s="5"/>
      <c r="CT179" s="3"/>
      <c r="CU179" s="5"/>
      <c r="CV179" s="3"/>
      <c r="CW179" s="6"/>
    </row>
    <row r="180" spans="1:101" x14ac:dyDescent="0.25">
      <c r="A180" s="1"/>
      <c r="B180" s="1"/>
      <c r="C180" s="1"/>
      <c r="D180" s="1" t="s">
        <v>191</v>
      </c>
      <c r="E180" s="1"/>
      <c r="F180" s="1"/>
      <c r="G180" s="2">
        <f>ROUND(SUM(G177:G179),5)</f>
        <v>0</v>
      </c>
      <c r="H180" s="3"/>
      <c r="I180" s="2">
        <f>ROUND(SUM(I177:I179),5)</f>
        <v>0</v>
      </c>
      <c r="J180" s="3"/>
      <c r="K180" s="2">
        <f>ROUND((G180-I180),5)</f>
        <v>0</v>
      </c>
      <c r="L180" s="3"/>
      <c r="M180" s="4">
        <f>ROUND(IF(I180=0, IF(G180=0, 0, 1), G180/I180),5)</f>
        <v>0</v>
      </c>
      <c r="N180" s="3"/>
      <c r="O180" s="2">
        <f>ROUND(SUM(O177:O179),5)</f>
        <v>0</v>
      </c>
      <c r="P180" s="3"/>
      <c r="Q180" s="2">
        <f>ROUND(SUM(Q177:Q179),5)</f>
        <v>0</v>
      </c>
      <c r="R180" s="3"/>
      <c r="S180" s="2">
        <f>ROUND((O180-Q180),5)</f>
        <v>0</v>
      </c>
      <c r="T180" s="3"/>
      <c r="U180" s="4">
        <f>ROUND(IF(Q180=0, IF(O180=0, 0, 1), O180/Q180),5)</f>
        <v>0</v>
      </c>
      <c r="V180" s="3"/>
      <c r="W180" s="2">
        <f>ROUND(SUM(W177:W179),5)</f>
        <v>0</v>
      </c>
      <c r="X180" s="3"/>
      <c r="Y180" s="2">
        <f>ROUND(SUM(Y177:Y179),5)</f>
        <v>0</v>
      </c>
      <c r="Z180" s="3"/>
      <c r="AA180" s="2">
        <f>ROUND((W180-Y180),5)</f>
        <v>0</v>
      </c>
      <c r="AB180" s="3"/>
      <c r="AC180" s="4">
        <f>ROUND(IF(Y180=0, IF(W180=0, 0, 1), W180/Y180),5)</f>
        <v>0</v>
      </c>
      <c r="AD180" s="3"/>
      <c r="AE180" s="2">
        <f>ROUND(SUM(AE177:AE179),5)</f>
        <v>0</v>
      </c>
      <c r="AF180" s="3"/>
      <c r="AG180" s="2">
        <f>ROUND(SUM(AG177:AG179),5)</f>
        <v>0</v>
      </c>
      <c r="AH180" s="3"/>
      <c r="AI180" s="2">
        <f>ROUND((AE180-AG180),5)</f>
        <v>0</v>
      </c>
      <c r="AJ180" s="3"/>
      <c r="AK180" s="4">
        <f>ROUND(IF(AG180=0, IF(AE180=0, 0, 1), AE180/AG180),5)</f>
        <v>0</v>
      </c>
      <c r="AL180" s="3"/>
      <c r="AM180" s="2">
        <f>ROUND(SUM(AM177:AM179),5)</f>
        <v>0</v>
      </c>
      <c r="AN180" s="3"/>
      <c r="AO180" s="2">
        <f>ROUND(SUM(AO177:AO179),5)</f>
        <v>0</v>
      </c>
      <c r="AP180" s="3"/>
      <c r="AQ180" s="2">
        <f>ROUND((AM180-AO180),5)</f>
        <v>0</v>
      </c>
      <c r="AR180" s="3"/>
      <c r="AS180" s="4">
        <f>ROUND(IF(AO180=0, IF(AM180=0, 0, 1), AM180/AO180),5)</f>
        <v>0</v>
      </c>
      <c r="AT180" s="3"/>
      <c r="AU180" s="2">
        <f>ROUND(SUM(AU177:AU179),5)</f>
        <v>0</v>
      </c>
      <c r="AV180" s="3"/>
      <c r="AW180" s="2">
        <f>ROUND(SUM(AW177:AW179),5)</f>
        <v>500</v>
      </c>
      <c r="AX180" s="3"/>
      <c r="AY180" s="2">
        <f>ROUND((AU180-AW180),5)</f>
        <v>-500</v>
      </c>
      <c r="AZ180" s="3"/>
      <c r="BA180" s="4">
        <f>ROUND(IF(AW180=0, IF(AU180=0, 0, 1), AU180/AW180),5)</f>
        <v>0</v>
      </c>
      <c r="BB180" s="3"/>
      <c r="BC180" s="2">
        <f>ROUND(SUM(BC177:BC179),5)</f>
        <v>0</v>
      </c>
      <c r="BD180" s="3"/>
      <c r="BE180" s="2">
        <f>ROUND(SUM(BE177:BE179),5)</f>
        <v>0</v>
      </c>
      <c r="BF180" s="3"/>
      <c r="BG180" s="2">
        <f>ROUND((BC180-BE180),5)</f>
        <v>0</v>
      </c>
      <c r="BH180" s="3"/>
      <c r="BI180" s="4">
        <f>ROUND(IF(BE180=0, IF(BC180=0, 0, 1), BC180/BE180),5)</f>
        <v>0</v>
      </c>
      <c r="BJ180" s="3"/>
      <c r="BK180" s="2">
        <f>ROUND(SUM(BK177:BK179),5)</f>
        <v>0</v>
      </c>
      <c r="BL180" s="3"/>
      <c r="BM180" s="2">
        <f>ROUND(SUM(BM177:BM179),5)</f>
        <v>0</v>
      </c>
      <c r="BN180" s="3"/>
      <c r="BO180" s="2">
        <f>ROUND((BK180-BM180),5)</f>
        <v>0</v>
      </c>
      <c r="BP180" s="3"/>
      <c r="BQ180" s="4">
        <f>ROUND(IF(BM180=0, IF(BK180=0, 0, 1), BK180/BM180),5)</f>
        <v>0</v>
      </c>
      <c r="BR180" s="3"/>
      <c r="BS180" s="2">
        <f>ROUND(SUM(BS177:BS179),5)</f>
        <v>0</v>
      </c>
      <c r="BT180" s="3"/>
      <c r="BU180" s="2">
        <f>ROUND(SUM(BU177:BU179),5)</f>
        <v>0</v>
      </c>
      <c r="BV180" s="3"/>
      <c r="BW180" s="2">
        <f>ROUND((BS180-BU180),5)</f>
        <v>0</v>
      </c>
      <c r="BX180" s="3"/>
      <c r="BY180" s="4">
        <f>ROUND(IF(BU180=0, IF(BS180=0, 0, 1), BS180/BU180),5)</f>
        <v>0</v>
      </c>
      <c r="BZ180" s="3"/>
      <c r="CA180" s="2">
        <f>ROUND(SUM(CA177:CA179),5)</f>
        <v>0</v>
      </c>
      <c r="CB180" s="3"/>
      <c r="CC180" s="2">
        <f>ROUND(SUM(CC177:CC179),5)</f>
        <v>0</v>
      </c>
      <c r="CD180" s="3"/>
      <c r="CE180" s="2">
        <f>ROUND((CA180-CC180),5)</f>
        <v>0</v>
      </c>
      <c r="CF180" s="3"/>
      <c r="CG180" s="4">
        <f>ROUND(IF(CC180=0, IF(CA180=0, 0, 1), CA180/CC180),5)</f>
        <v>0</v>
      </c>
      <c r="CH180" s="3"/>
      <c r="CI180" s="2">
        <f>ROUND(SUM(CI177:CI179),5)</f>
        <v>0</v>
      </c>
      <c r="CJ180" s="3"/>
      <c r="CK180" s="2">
        <f>ROUND(SUM(CK177:CK179),5)</f>
        <v>0</v>
      </c>
      <c r="CL180" s="3"/>
      <c r="CM180" s="2">
        <f>ROUND((CI180-CK180),5)</f>
        <v>0</v>
      </c>
      <c r="CN180" s="3"/>
      <c r="CO180" s="4">
        <f>ROUND(IF(CK180=0, IF(CI180=0, 0, 1), CI180/CK180),5)</f>
        <v>0</v>
      </c>
      <c r="CP180" s="3"/>
      <c r="CQ180" s="2">
        <f>ROUND(G180+O180+W180+AE180+AM180+AU180+BC180+BK180+BS180+CA180+CI180,5)</f>
        <v>0</v>
      </c>
      <c r="CR180" s="3"/>
      <c r="CS180" s="2"/>
      <c r="CT180" s="3"/>
      <c r="CU180" s="2"/>
      <c r="CV180" s="3"/>
      <c r="CW180" s="4"/>
    </row>
    <row r="181" spans="1:101" x14ac:dyDescent="0.25">
      <c r="A181" s="1"/>
      <c r="B181" s="1"/>
      <c r="C181" s="1"/>
      <c r="D181" s="1" t="s">
        <v>192</v>
      </c>
      <c r="E181" s="1"/>
      <c r="F181" s="1"/>
      <c r="G181" s="2"/>
      <c r="H181" s="3"/>
      <c r="I181" s="2"/>
      <c r="J181" s="3"/>
      <c r="K181" s="2"/>
      <c r="L181" s="3"/>
      <c r="M181" s="4"/>
      <c r="N181" s="3"/>
      <c r="O181" s="2"/>
      <c r="P181" s="3"/>
      <c r="Q181" s="2"/>
      <c r="R181" s="3"/>
      <c r="S181" s="2"/>
      <c r="T181" s="3"/>
      <c r="U181" s="4"/>
      <c r="V181" s="3"/>
      <c r="W181" s="2"/>
      <c r="X181" s="3"/>
      <c r="Y181" s="2"/>
      <c r="Z181" s="3"/>
      <c r="AA181" s="2"/>
      <c r="AB181" s="3"/>
      <c r="AC181" s="4"/>
      <c r="AD181" s="3"/>
      <c r="AE181" s="2"/>
      <c r="AF181" s="3"/>
      <c r="AG181" s="2"/>
      <c r="AH181" s="3"/>
      <c r="AI181" s="2"/>
      <c r="AJ181" s="3"/>
      <c r="AK181" s="4"/>
      <c r="AL181" s="3"/>
      <c r="AM181" s="2"/>
      <c r="AN181" s="3"/>
      <c r="AO181" s="2"/>
      <c r="AP181" s="3"/>
      <c r="AQ181" s="2"/>
      <c r="AR181" s="3"/>
      <c r="AS181" s="4"/>
      <c r="AT181" s="3"/>
      <c r="AU181" s="2"/>
      <c r="AV181" s="3"/>
      <c r="AW181" s="2"/>
      <c r="AX181" s="3"/>
      <c r="AY181" s="2"/>
      <c r="AZ181" s="3"/>
      <c r="BA181" s="4"/>
      <c r="BB181" s="3"/>
      <c r="BC181" s="2"/>
      <c r="BD181" s="3"/>
      <c r="BE181" s="2"/>
      <c r="BF181" s="3"/>
      <c r="BG181" s="2"/>
      <c r="BH181" s="3"/>
      <c r="BI181" s="4"/>
      <c r="BJ181" s="3"/>
      <c r="BK181" s="2"/>
      <c r="BL181" s="3"/>
      <c r="BM181" s="2"/>
      <c r="BN181" s="3"/>
      <c r="BO181" s="2"/>
      <c r="BP181" s="3"/>
      <c r="BQ181" s="4"/>
      <c r="BR181" s="3"/>
      <c r="BS181" s="2"/>
      <c r="BT181" s="3"/>
      <c r="BU181" s="2"/>
      <c r="BV181" s="3"/>
      <c r="BW181" s="2"/>
      <c r="BX181" s="3"/>
      <c r="BY181" s="4"/>
      <c r="BZ181" s="3"/>
      <c r="CA181" s="2"/>
      <c r="CB181" s="3"/>
      <c r="CC181" s="2"/>
      <c r="CD181" s="3"/>
      <c r="CE181" s="2"/>
      <c r="CF181" s="3"/>
      <c r="CG181" s="4"/>
      <c r="CH181" s="3"/>
      <c r="CI181" s="2"/>
      <c r="CJ181" s="3"/>
      <c r="CK181" s="2"/>
      <c r="CL181" s="3"/>
      <c r="CM181" s="2"/>
      <c r="CN181" s="3"/>
      <c r="CO181" s="4"/>
      <c r="CP181" s="3"/>
      <c r="CQ181" s="2"/>
      <c r="CR181" s="3"/>
      <c r="CS181" s="2"/>
      <c r="CT181" s="3"/>
      <c r="CU181" s="2"/>
      <c r="CV181" s="3"/>
      <c r="CW181" s="4"/>
    </row>
    <row r="182" spans="1:101" x14ac:dyDescent="0.25">
      <c r="A182" s="1"/>
      <c r="B182" s="1"/>
      <c r="C182" s="1"/>
      <c r="D182" s="1"/>
      <c r="E182" s="1" t="s">
        <v>193</v>
      </c>
      <c r="F182" s="1"/>
      <c r="G182" s="2">
        <v>0</v>
      </c>
      <c r="H182" s="3"/>
      <c r="I182" s="2"/>
      <c r="J182" s="3"/>
      <c r="K182" s="2"/>
      <c r="L182" s="3"/>
      <c r="M182" s="4"/>
      <c r="N182" s="3"/>
      <c r="O182" s="2">
        <v>0</v>
      </c>
      <c r="P182" s="3"/>
      <c r="Q182" s="2"/>
      <c r="R182" s="3"/>
      <c r="S182" s="2"/>
      <c r="T182" s="3"/>
      <c r="U182" s="4"/>
      <c r="V182" s="3"/>
      <c r="W182" s="2">
        <v>0</v>
      </c>
      <c r="X182" s="3"/>
      <c r="Y182" s="2"/>
      <c r="Z182" s="3"/>
      <c r="AA182" s="2"/>
      <c r="AB182" s="3"/>
      <c r="AC182" s="4"/>
      <c r="AD182" s="3"/>
      <c r="AE182" s="2">
        <v>0</v>
      </c>
      <c r="AF182" s="3"/>
      <c r="AG182" s="2"/>
      <c r="AH182" s="3"/>
      <c r="AI182" s="2"/>
      <c r="AJ182" s="3"/>
      <c r="AK182" s="4"/>
      <c r="AL182" s="3"/>
      <c r="AM182" s="2">
        <v>0</v>
      </c>
      <c r="AN182" s="3"/>
      <c r="AO182" s="2"/>
      <c r="AP182" s="3"/>
      <c r="AQ182" s="2"/>
      <c r="AR182" s="3"/>
      <c r="AS182" s="4"/>
      <c r="AT182" s="3"/>
      <c r="AU182" s="2">
        <v>0</v>
      </c>
      <c r="AV182" s="3"/>
      <c r="AW182" s="2"/>
      <c r="AX182" s="3"/>
      <c r="AY182" s="2"/>
      <c r="AZ182" s="3"/>
      <c r="BA182" s="4"/>
      <c r="BB182" s="3"/>
      <c r="BC182" s="2">
        <v>0</v>
      </c>
      <c r="BD182" s="3"/>
      <c r="BE182" s="2"/>
      <c r="BF182" s="3"/>
      <c r="BG182" s="2"/>
      <c r="BH182" s="3"/>
      <c r="BI182" s="4"/>
      <c r="BJ182" s="3"/>
      <c r="BK182" s="2">
        <v>0</v>
      </c>
      <c r="BL182" s="3"/>
      <c r="BM182" s="2"/>
      <c r="BN182" s="3"/>
      <c r="BO182" s="2"/>
      <c r="BP182" s="3"/>
      <c r="BQ182" s="4"/>
      <c r="BR182" s="3"/>
      <c r="BS182" s="2">
        <v>0</v>
      </c>
      <c r="BT182" s="3"/>
      <c r="BU182" s="2"/>
      <c r="BV182" s="3"/>
      <c r="BW182" s="2"/>
      <c r="BX182" s="3"/>
      <c r="BY182" s="4"/>
      <c r="BZ182" s="3"/>
      <c r="CA182" s="2">
        <v>0</v>
      </c>
      <c r="CB182" s="3"/>
      <c r="CC182" s="2"/>
      <c r="CD182" s="3"/>
      <c r="CE182" s="2"/>
      <c r="CF182" s="3"/>
      <c r="CG182" s="4"/>
      <c r="CH182" s="3"/>
      <c r="CI182" s="2">
        <v>0</v>
      </c>
      <c r="CJ182" s="3"/>
      <c r="CK182" s="2">
        <v>0</v>
      </c>
      <c r="CL182" s="3"/>
      <c r="CM182" s="2">
        <f>ROUND((CI182-CK182),5)</f>
        <v>0</v>
      </c>
      <c r="CN182" s="3"/>
      <c r="CO182" s="4">
        <f>ROUND(IF(CK182=0, IF(CI182=0, 0, 1), CI182/CK182),5)</f>
        <v>0</v>
      </c>
      <c r="CP182" s="3"/>
      <c r="CQ182" s="2">
        <f>ROUND(G182+O182+W182+AE182+AM182+AU182+BC182+BK182+BS182+CA182+CI182,5)</f>
        <v>0</v>
      </c>
      <c r="CR182" s="3"/>
      <c r="CS182" s="2"/>
      <c r="CT182" s="3"/>
      <c r="CU182" s="2"/>
      <c r="CV182" s="3"/>
      <c r="CW182" s="4"/>
    </row>
    <row r="183" spans="1:101" x14ac:dyDescent="0.25">
      <c r="A183" s="1"/>
      <c r="B183" s="1"/>
      <c r="C183" s="1"/>
      <c r="D183" s="1"/>
      <c r="E183" s="1" t="s">
        <v>194</v>
      </c>
      <c r="F183" s="1"/>
      <c r="G183" s="2">
        <v>0</v>
      </c>
      <c r="H183" s="3"/>
      <c r="I183" s="2">
        <v>0</v>
      </c>
      <c r="J183" s="3"/>
      <c r="K183" s="2">
        <f>ROUND((G183-I183),5)</f>
        <v>0</v>
      </c>
      <c r="L183" s="3"/>
      <c r="M183" s="4">
        <f>ROUND(IF(I183=0, IF(G183=0, 0, 1), G183/I183),5)</f>
        <v>0</v>
      </c>
      <c r="N183" s="3"/>
      <c r="O183" s="2">
        <v>70</v>
      </c>
      <c r="P183" s="3"/>
      <c r="Q183" s="2">
        <v>270</v>
      </c>
      <c r="R183" s="3"/>
      <c r="S183" s="2">
        <f>ROUND((O183-Q183),5)</f>
        <v>-200</v>
      </c>
      <c r="T183" s="3"/>
      <c r="U183" s="4">
        <f>ROUND(IF(Q183=0, IF(O183=0, 0, 1), O183/Q183),5)</f>
        <v>0.25925999999999999</v>
      </c>
      <c r="V183" s="3"/>
      <c r="W183" s="2">
        <v>500</v>
      </c>
      <c r="X183" s="3"/>
      <c r="Y183" s="2">
        <v>0</v>
      </c>
      <c r="Z183" s="3"/>
      <c r="AA183" s="2">
        <f>ROUND((W183-Y183),5)</f>
        <v>500</v>
      </c>
      <c r="AB183" s="3"/>
      <c r="AC183" s="4">
        <f>ROUND(IF(Y183=0, IF(W183=0, 0, 1), W183/Y183),5)</f>
        <v>1</v>
      </c>
      <c r="AD183" s="3"/>
      <c r="AE183" s="2">
        <v>463.18</v>
      </c>
      <c r="AF183" s="3"/>
      <c r="AG183" s="2">
        <v>0</v>
      </c>
      <c r="AH183" s="3"/>
      <c r="AI183" s="2">
        <f>ROUND((AE183-AG183),5)</f>
        <v>463.18</v>
      </c>
      <c r="AJ183" s="3"/>
      <c r="AK183" s="4">
        <f>ROUND(IF(AG183=0, IF(AE183=0, 0, 1), AE183/AG183),5)</f>
        <v>1</v>
      </c>
      <c r="AL183" s="3"/>
      <c r="AM183" s="2">
        <v>350</v>
      </c>
      <c r="AN183" s="3"/>
      <c r="AO183" s="2">
        <v>0</v>
      </c>
      <c r="AP183" s="3"/>
      <c r="AQ183" s="2">
        <f>ROUND((AM183-AO183),5)</f>
        <v>350</v>
      </c>
      <c r="AR183" s="3"/>
      <c r="AS183" s="4">
        <f>ROUND(IF(AO183=0, IF(AM183=0, 0, 1), AM183/AO183),5)</f>
        <v>1</v>
      </c>
      <c r="AT183" s="3"/>
      <c r="AU183" s="2">
        <v>1300</v>
      </c>
      <c r="AV183" s="3"/>
      <c r="AW183" s="2">
        <v>0</v>
      </c>
      <c r="AX183" s="3"/>
      <c r="AY183" s="2">
        <f>ROUND((AU183-AW183),5)</f>
        <v>1300</v>
      </c>
      <c r="AZ183" s="3"/>
      <c r="BA183" s="4">
        <f>ROUND(IF(AW183=0, IF(AU183=0, 0, 1), AU183/AW183),5)</f>
        <v>1</v>
      </c>
      <c r="BB183" s="3"/>
      <c r="BC183" s="2">
        <v>500</v>
      </c>
      <c r="BD183" s="3"/>
      <c r="BE183" s="2">
        <v>415</v>
      </c>
      <c r="BF183" s="3"/>
      <c r="BG183" s="2">
        <f>ROUND((BC183-BE183),5)</f>
        <v>85</v>
      </c>
      <c r="BH183" s="3"/>
      <c r="BI183" s="4">
        <f>ROUND(IF(BE183=0, IF(BC183=0, 0, 1), BC183/BE183),5)</f>
        <v>1.20482</v>
      </c>
      <c r="BJ183" s="3"/>
      <c r="BK183" s="2">
        <v>0</v>
      </c>
      <c r="BL183" s="3"/>
      <c r="BM183" s="2">
        <v>450</v>
      </c>
      <c r="BN183" s="3"/>
      <c r="BO183" s="2">
        <f>ROUND((BK183-BM183),5)</f>
        <v>-450</v>
      </c>
      <c r="BP183" s="3"/>
      <c r="BQ183" s="4">
        <f>ROUND(IF(BM183=0, IF(BK183=0, 0, 1), BK183/BM183),5)</f>
        <v>0</v>
      </c>
      <c r="BR183" s="3"/>
      <c r="BS183" s="2">
        <v>0</v>
      </c>
      <c r="BT183" s="3"/>
      <c r="BU183" s="2">
        <v>0</v>
      </c>
      <c r="BV183" s="3"/>
      <c r="BW183" s="2">
        <f>ROUND((BS183-BU183),5)</f>
        <v>0</v>
      </c>
      <c r="BX183" s="3"/>
      <c r="BY183" s="4">
        <f>ROUND(IF(BU183=0, IF(BS183=0, 0, 1), BS183/BU183),5)</f>
        <v>0</v>
      </c>
      <c r="BZ183" s="3"/>
      <c r="CA183" s="2">
        <v>0</v>
      </c>
      <c r="CB183" s="3"/>
      <c r="CC183" s="2">
        <v>0</v>
      </c>
      <c r="CD183" s="3"/>
      <c r="CE183" s="2">
        <f>ROUND((CA183-CC183),5)</f>
        <v>0</v>
      </c>
      <c r="CF183" s="3"/>
      <c r="CG183" s="4">
        <f>ROUND(IF(CC183=0, IF(CA183=0, 0, 1), CA183/CC183),5)</f>
        <v>0</v>
      </c>
      <c r="CH183" s="3"/>
      <c r="CI183" s="2">
        <v>0</v>
      </c>
      <c r="CJ183" s="3"/>
      <c r="CK183" s="2">
        <v>0</v>
      </c>
      <c r="CL183" s="3"/>
      <c r="CM183" s="2">
        <f>ROUND((CI183-CK183),5)</f>
        <v>0</v>
      </c>
      <c r="CN183" s="3"/>
      <c r="CO183" s="4">
        <f>ROUND(IF(CK183=0, IF(CI183=0, 0, 1), CI183/CK183),5)</f>
        <v>0</v>
      </c>
      <c r="CP183" s="3"/>
      <c r="CQ183" s="2">
        <v>0</v>
      </c>
      <c r="CR183" s="3"/>
      <c r="CS183" s="2"/>
      <c r="CT183" s="3"/>
      <c r="CU183" s="2"/>
      <c r="CV183" s="3"/>
      <c r="CW183" s="4"/>
    </row>
    <row r="184" spans="1:101" ht="15.75" thickBot="1" x14ac:dyDescent="0.3">
      <c r="A184" s="1"/>
      <c r="B184" s="1"/>
      <c r="C184" s="1"/>
      <c r="D184" s="1"/>
      <c r="E184" s="1" t="s">
        <v>195</v>
      </c>
      <c r="F184" s="1"/>
      <c r="G184" s="5">
        <v>0</v>
      </c>
      <c r="H184" s="3"/>
      <c r="I184" s="5"/>
      <c r="J184" s="3"/>
      <c r="K184" s="5"/>
      <c r="L184" s="3"/>
      <c r="M184" s="6"/>
      <c r="N184" s="3"/>
      <c r="O184" s="5">
        <v>0</v>
      </c>
      <c r="P184" s="3"/>
      <c r="Q184" s="5"/>
      <c r="R184" s="3"/>
      <c r="S184" s="5"/>
      <c r="T184" s="3"/>
      <c r="U184" s="6"/>
      <c r="V184" s="3"/>
      <c r="W184" s="5">
        <v>0</v>
      </c>
      <c r="X184" s="3"/>
      <c r="Y184" s="5"/>
      <c r="Z184" s="3"/>
      <c r="AA184" s="5"/>
      <c r="AB184" s="3"/>
      <c r="AC184" s="6"/>
      <c r="AD184" s="3"/>
      <c r="AE184" s="5">
        <v>0</v>
      </c>
      <c r="AF184" s="3"/>
      <c r="AG184" s="5"/>
      <c r="AH184" s="3"/>
      <c r="AI184" s="5"/>
      <c r="AJ184" s="3"/>
      <c r="AK184" s="6"/>
      <c r="AL184" s="3"/>
      <c r="AM184" s="5">
        <v>0</v>
      </c>
      <c r="AN184" s="3"/>
      <c r="AO184" s="5"/>
      <c r="AP184" s="3"/>
      <c r="AQ184" s="5"/>
      <c r="AR184" s="3"/>
      <c r="AS184" s="6"/>
      <c r="AT184" s="3"/>
      <c r="AU184" s="5">
        <v>0</v>
      </c>
      <c r="AV184" s="3"/>
      <c r="AW184" s="5"/>
      <c r="AX184" s="3"/>
      <c r="AY184" s="5"/>
      <c r="AZ184" s="3"/>
      <c r="BA184" s="6"/>
      <c r="BB184" s="3"/>
      <c r="BC184" s="5">
        <v>0</v>
      </c>
      <c r="BD184" s="3"/>
      <c r="BE184" s="5"/>
      <c r="BF184" s="3"/>
      <c r="BG184" s="5"/>
      <c r="BH184" s="3"/>
      <c r="BI184" s="6"/>
      <c r="BJ184" s="3"/>
      <c r="BK184" s="5">
        <v>0</v>
      </c>
      <c r="BL184" s="3"/>
      <c r="BM184" s="5"/>
      <c r="BN184" s="3"/>
      <c r="BO184" s="5"/>
      <c r="BP184" s="3"/>
      <c r="BQ184" s="6"/>
      <c r="BR184" s="3"/>
      <c r="BS184" s="5">
        <v>0</v>
      </c>
      <c r="BT184" s="3"/>
      <c r="BU184" s="5"/>
      <c r="BV184" s="3"/>
      <c r="BW184" s="5"/>
      <c r="BX184" s="3"/>
      <c r="BY184" s="6"/>
      <c r="BZ184" s="3"/>
      <c r="CA184" s="5">
        <v>0</v>
      </c>
      <c r="CB184" s="3"/>
      <c r="CC184" s="5"/>
      <c r="CD184" s="3"/>
      <c r="CE184" s="5"/>
      <c r="CF184" s="3"/>
      <c r="CG184" s="6"/>
      <c r="CH184" s="3"/>
      <c r="CI184" s="5">
        <v>0</v>
      </c>
      <c r="CJ184" s="3"/>
      <c r="CK184" s="5">
        <v>0</v>
      </c>
      <c r="CL184" s="3"/>
      <c r="CM184" s="5">
        <f>ROUND((CI184-CK184),5)</f>
        <v>0</v>
      </c>
      <c r="CN184" s="3"/>
      <c r="CO184" s="6">
        <f>ROUND(IF(CK184=0, IF(CI184=0, 0, 1), CI184/CK184),5)</f>
        <v>0</v>
      </c>
      <c r="CP184" s="3"/>
      <c r="CQ184" s="5">
        <f>ROUND(G184+O184+W184+AE184+AM184+AU184+BC184+BK184+BS184+CA184+CI184,5)</f>
        <v>0</v>
      </c>
      <c r="CR184" s="3"/>
      <c r="CS184" s="5"/>
      <c r="CT184" s="3"/>
      <c r="CU184" s="5"/>
      <c r="CV184" s="3"/>
      <c r="CW184" s="6"/>
    </row>
    <row r="185" spans="1:101" x14ac:dyDescent="0.25">
      <c r="A185" s="1"/>
      <c r="B185" s="1"/>
      <c r="C185" s="1"/>
      <c r="D185" s="1" t="s">
        <v>196</v>
      </c>
      <c r="E185" s="1"/>
      <c r="F185" s="1"/>
      <c r="G185" s="2">
        <f>ROUND(SUM(G181:G184),5)</f>
        <v>0</v>
      </c>
      <c r="H185" s="3"/>
      <c r="I185" s="2">
        <f>ROUND(SUM(I181:I184),5)</f>
        <v>0</v>
      </c>
      <c r="J185" s="3"/>
      <c r="K185" s="2">
        <f>ROUND((G185-I185),5)</f>
        <v>0</v>
      </c>
      <c r="L185" s="3"/>
      <c r="M185" s="4">
        <f>ROUND(IF(I185=0, IF(G185=0, 0, 1), G185/I185),5)</f>
        <v>0</v>
      </c>
      <c r="N185" s="3"/>
      <c r="O185" s="2">
        <f>ROUND(SUM(O181:O184),5)</f>
        <v>70</v>
      </c>
      <c r="P185" s="3"/>
      <c r="Q185" s="2">
        <f>ROUND(SUM(Q181:Q184),5)</f>
        <v>270</v>
      </c>
      <c r="R185" s="3"/>
      <c r="S185" s="2">
        <f>ROUND((O185-Q185),5)</f>
        <v>-200</v>
      </c>
      <c r="T185" s="3"/>
      <c r="U185" s="4">
        <f>ROUND(IF(Q185=0, IF(O185=0, 0, 1), O185/Q185),5)</f>
        <v>0.25925999999999999</v>
      </c>
      <c r="V185" s="3"/>
      <c r="W185" s="2">
        <f>ROUND(SUM(W181:W184),5)</f>
        <v>500</v>
      </c>
      <c r="X185" s="3"/>
      <c r="Y185" s="2">
        <f>ROUND(SUM(Y181:Y184),5)</f>
        <v>0</v>
      </c>
      <c r="Z185" s="3"/>
      <c r="AA185" s="2">
        <f>ROUND((W185-Y185),5)</f>
        <v>500</v>
      </c>
      <c r="AB185" s="3"/>
      <c r="AC185" s="4">
        <f>ROUND(IF(Y185=0, IF(W185=0, 0, 1), W185/Y185),5)</f>
        <v>1</v>
      </c>
      <c r="AD185" s="3"/>
      <c r="AE185" s="2">
        <f>ROUND(SUM(AE181:AE184),5)</f>
        <v>463.18</v>
      </c>
      <c r="AF185" s="3"/>
      <c r="AG185" s="2">
        <f>ROUND(SUM(AG181:AG184),5)</f>
        <v>0</v>
      </c>
      <c r="AH185" s="3"/>
      <c r="AI185" s="2">
        <f>ROUND((AE185-AG185),5)</f>
        <v>463.18</v>
      </c>
      <c r="AJ185" s="3"/>
      <c r="AK185" s="4">
        <f>ROUND(IF(AG185=0, IF(AE185=0, 0, 1), AE185/AG185),5)</f>
        <v>1</v>
      </c>
      <c r="AL185" s="3"/>
      <c r="AM185" s="2">
        <f>ROUND(SUM(AM181:AM184),5)</f>
        <v>350</v>
      </c>
      <c r="AN185" s="3"/>
      <c r="AO185" s="2">
        <f>ROUND(SUM(AO181:AO184),5)</f>
        <v>0</v>
      </c>
      <c r="AP185" s="3"/>
      <c r="AQ185" s="2">
        <f>ROUND((AM185-AO185),5)</f>
        <v>350</v>
      </c>
      <c r="AR185" s="3"/>
      <c r="AS185" s="4">
        <f>ROUND(IF(AO185=0, IF(AM185=0, 0, 1), AM185/AO185),5)</f>
        <v>1</v>
      </c>
      <c r="AT185" s="3"/>
      <c r="AU185" s="2">
        <f>ROUND(SUM(AU181:AU184),5)</f>
        <v>1300</v>
      </c>
      <c r="AV185" s="3"/>
      <c r="AW185" s="2">
        <f>ROUND(SUM(AW181:AW184),5)</f>
        <v>0</v>
      </c>
      <c r="AX185" s="3"/>
      <c r="AY185" s="2">
        <f>ROUND((AU185-AW185),5)</f>
        <v>1300</v>
      </c>
      <c r="AZ185" s="3"/>
      <c r="BA185" s="4">
        <f>ROUND(IF(AW185=0, IF(AU185=0, 0, 1), AU185/AW185),5)</f>
        <v>1</v>
      </c>
      <c r="BB185" s="3"/>
      <c r="BC185" s="2">
        <f>ROUND(SUM(BC181:BC184),5)</f>
        <v>500</v>
      </c>
      <c r="BD185" s="3"/>
      <c r="BE185" s="2">
        <f>ROUND(SUM(BE181:BE184),5)</f>
        <v>415</v>
      </c>
      <c r="BF185" s="3"/>
      <c r="BG185" s="2">
        <f>ROUND((BC185-BE185),5)</f>
        <v>85</v>
      </c>
      <c r="BH185" s="3"/>
      <c r="BI185" s="4">
        <f>ROUND(IF(BE185=0, IF(BC185=0, 0, 1), BC185/BE185),5)</f>
        <v>1.20482</v>
      </c>
      <c r="BJ185" s="3"/>
      <c r="BK185" s="2">
        <f>ROUND(SUM(BK181:BK184),5)</f>
        <v>0</v>
      </c>
      <c r="BL185" s="3"/>
      <c r="BM185" s="2">
        <f>ROUND(SUM(BM181:BM184),5)</f>
        <v>450</v>
      </c>
      <c r="BN185" s="3"/>
      <c r="BO185" s="2">
        <f>ROUND((BK185-BM185),5)</f>
        <v>-450</v>
      </c>
      <c r="BP185" s="3"/>
      <c r="BQ185" s="4">
        <f>ROUND(IF(BM185=0, IF(BK185=0, 0, 1), BK185/BM185),5)</f>
        <v>0</v>
      </c>
      <c r="BR185" s="3"/>
      <c r="BS185" s="2">
        <f>ROUND(SUM(BS181:BS184),5)</f>
        <v>0</v>
      </c>
      <c r="BT185" s="3"/>
      <c r="BU185" s="2">
        <f>ROUND(SUM(BU181:BU184),5)</f>
        <v>0</v>
      </c>
      <c r="BV185" s="3"/>
      <c r="BW185" s="2">
        <f>ROUND((BS185-BU185),5)</f>
        <v>0</v>
      </c>
      <c r="BX185" s="3"/>
      <c r="BY185" s="4">
        <f>ROUND(IF(BU185=0, IF(BS185=0, 0, 1), BS185/BU185),5)</f>
        <v>0</v>
      </c>
      <c r="BZ185" s="3"/>
      <c r="CA185" s="2">
        <f>ROUND(SUM(CA181:CA184),5)</f>
        <v>0</v>
      </c>
      <c r="CB185" s="3"/>
      <c r="CC185" s="2">
        <f>ROUND(SUM(CC181:CC184),5)</f>
        <v>0</v>
      </c>
      <c r="CD185" s="3"/>
      <c r="CE185" s="2">
        <f>ROUND((CA185-CC185),5)</f>
        <v>0</v>
      </c>
      <c r="CF185" s="3"/>
      <c r="CG185" s="4">
        <f>ROUND(IF(CC185=0, IF(CA185=0, 0, 1), CA185/CC185),5)</f>
        <v>0</v>
      </c>
      <c r="CH185" s="3"/>
      <c r="CI185" s="2">
        <f>ROUND(SUM(CI181:CI184),5)</f>
        <v>0</v>
      </c>
      <c r="CJ185" s="3"/>
      <c r="CK185" s="2">
        <f>ROUND(SUM(CK181:CK184),5)</f>
        <v>0</v>
      </c>
      <c r="CL185" s="3"/>
      <c r="CM185" s="2">
        <f>ROUND((CI185-CK185),5)</f>
        <v>0</v>
      </c>
      <c r="CN185" s="3"/>
      <c r="CO185" s="4">
        <f>ROUND(IF(CK185=0, IF(CI185=0, 0, 1), CI185/CK185),5)</f>
        <v>0</v>
      </c>
      <c r="CP185" s="3"/>
      <c r="CQ185" s="2">
        <v>0</v>
      </c>
      <c r="CR185" s="3"/>
      <c r="CS185" s="2"/>
      <c r="CT185" s="3"/>
      <c r="CU185" s="2"/>
      <c r="CV185" s="3"/>
      <c r="CW185" s="4"/>
    </row>
    <row r="186" spans="1:101" x14ac:dyDescent="0.25">
      <c r="A186" s="1"/>
      <c r="B186" s="1"/>
      <c r="C186" s="1"/>
      <c r="D186" s="1" t="s">
        <v>197</v>
      </c>
      <c r="E186" s="1"/>
      <c r="F186" s="1"/>
      <c r="G186" s="2"/>
      <c r="H186" s="3"/>
      <c r="I186" s="2"/>
      <c r="J186" s="3"/>
      <c r="K186" s="2"/>
      <c r="L186" s="3"/>
      <c r="M186" s="4"/>
      <c r="N186" s="3"/>
      <c r="O186" s="2"/>
      <c r="P186" s="3"/>
      <c r="Q186" s="2"/>
      <c r="R186" s="3"/>
      <c r="S186" s="2"/>
      <c r="T186" s="3"/>
      <c r="U186" s="4"/>
      <c r="V186" s="3"/>
      <c r="W186" s="2"/>
      <c r="X186" s="3"/>
      <c r="Y186" s="2"/>
      <c r="Z186" s="3"/>
      <c r="AA186" s="2"/>
      <c r="AB186" s="3"/>
      <c r="AC186" s="4"/>
      <c r="AD186" s="3"/>
      <c r="AE186" s="2"/>
      <c r="AF186" s="3"/>
      <c r="AG186" s="2"/>
      <c r="AH186" s="3"/>
      <c r="AI186" s="2"/>
      <c r="AJ186" s="3"/>
      <c r="AK186" s="4"/>
      <c r="AL186" s="3"/>
      <c r="AM186" s="2"/>
      <c r="AN186" s="3"/>
      <c r="AO186" s="2"/>
      <c r="AP186" s="3"/>
      <c r="AQ186" s="2"/>
      <c r="AR186" s="3"/>
      <c r="AS186" s="4"/>
      <c r="AT186" s="3"/>
      <c r="AU186" s="2"/>
      <c r="AV186" s="3"/>
      <c r="AW186" s="2"/>
      <c r="AX186" s="3"/>
      <c r="AY186" s="2"/>
      <c r="AZ186" s="3"/>
      <c r="BA186" s="4"/>
      <c r="BB186" s="3"/>
      <c r="BC186" s="2"/>
      <c r="BD186" s="3"/>
      <c r="BE186" s="2"/>
      <c r="BF186" s="3"/>
      <c r="BG186" s="2"/>
      <c r="BH186" s="3"/>
      <c r="BI186" s="4"/>
      <c r="BJ186" s="3"/>
      <c r="BK186" s="2"/>
      <c r="BL186" s="3"/>
      <c r="BM186" s="2"/>
      <c r="BN186" s="3"/>
      <c r="BO186" s="2"/>
      <c r="BP186" s="3"/>
      <c r="BQ186" s="4"/>
      <c r="BR186" s="3"/>
      <c r="BS186" s="2"/>
      <c r="BT186" s="3"/>
      <c r="BU186" s="2"/>
      <c r="BV186" s="3"/>
      <c r="BW186" s="2"/>
      <c r="BX186" s="3"/>
      <c r="BY186" s="4"/>
      <c r="BZ186" s="3"/>
      <c r="CA186" s="2"/>
      <c r="CB186" s="3"/>
      <c r="CC186" s="2"/>
      <c r="CD186" s="3"/>
      <c r="CE186" s="2"/>
      <c r="CF186" s="3"/>
      <c r="CG186" s="4"/>
      <c r="CH186" s="3"/>
      <c r="CI186" s="2"/>
      <c r="CJ186" s="3"/>
      <c r="CK186" s="2"/>
      <c r="CL186" s="3"/>
      <c r="CM186" s="2"/>
      <c r="CN186" s="3"/>
      <c r="CO186" s="4"/>
      <c r="CP186" s="3"/>
      <c r="CQ186" s="2"/>
      <c r="CR186" s="3"/>
      <c r="CS186" s="2"/>
      <c r="CT186" s="3"/>
      <c r="CU186" s="2"/>
      <c r="CV186" s="3"/>
      <c r="CW186" s="4"/>
    </row>
    <row r="187" spans="1:101" x14ac:dyDescent="0.25">
      <c r="A187" s="1"/>
      <c r="B187" s="1"/>
      <c r="C187" s="1"/>
      <c r="D187" s="1"/>
      <c r="E187" s="1" t="s">
        <v>198</v>
      </c>
      <c r="F187" s="1"/>
      <c r="G187" s="2"/>
      <c r="H187" s="3"/>
      <c r="I187" s="2"/>
      <c r="J187" s="3"/>
      <c r="K187" s="2"/>
      <c r="L187" s="3"/>
      <c r="M187" s="4"/>
      <c r="N187" s="3"/>
      <c r="O187" s="2"/>
      <c r="P187" s="3"/>
      <c r="Q187" s="2"/>
      <c r="R187" s="3"/>
      <c r="S187" s="2"/>
      <c r="T187" s="3"/>
      <c r="U187" s="4"/>
      <c r="V187" s="3"/>
      <c r="W187" s="2"/>
      <c r="X187" s="3"/>
      <c r="Y187" s="2"/>
      <c r="Z187" s="3"/>
      <c r="AA187" s="2"/>
      <c r="AB187" s="3"/>
      <c r="AC187" s="4"/>
      <c r="AD187" s="3"/>
      <c r="AE187" s="2"/>
      <c r="AF187" s="3"/>
      <c r="AG187" s="2"/>
      <c r="AH187" s="3"/>
      <c r="AI187" s="2"/>
      <c r="AJ187" s="3"/>
      <c r="AK187" s="4"/>
      <c r="AL187" s="3"/>
      <c r="AM187" s="2"/>
      <c r="AN187" s="3"/>
      <c r="AO187" s="2"/>
      <c r="AP187" s="3"/>
      <c r="AQ187" s="2"/>
      <c r="AR187" s="3"/>
      <c r="AS187" s="4"/>
      <c r="AT187" s="3"/>
      <c r="AU187" s="2"/>
      <c r="AV187" s="3"/>
      <c r="AW187" s="2"/>
      <c r="AX187" s="3"/>
      <c r="AY187" s="2"/>
      <c r="AZ187" s="3"/>
      <c r="BA187" s="4"/>
      <c r="BB187" s="3"/>
      <c r="BC187" s="2"/>
      <c r="BD187" s="3"/>
      <c r="BE187" s="2"/>
      <c r="BF187" s="3"/>
      <c r="BG187" s="2"/>
      <c r="BH187" s="3"/>
      <c r="BI187" s="4"/>
      <c r="BJ187" s="3"/>
      <c r="BK187" s="2"/>
      <c r="BL187" s="3"/>
      <c r="BM187" s="2"/>
      <c r="BN187" s="3"/>
      <c r="BO187" s="2"/>
      <c r="BP187" s="3"/>
      <c r="BQ187" s="4"/>
      <c r="BR187" s="3"/>
      <c r="BS187" s="2"/>
      <c r="BT187" s="3"/>
      <c r="BU187" s="2"/>
      <c r="BV187" s="3"/>
      <c r="BW187" s="2"/>
      <c r="BX187" s="3"/>
      <c r="BY187" s="4"/>
      <c r="BZ187" s="3"/>
      <c r="CA187" s="2"/>
      <c r="CB187" s="3"/>
      <c r="CC187" s="2"/>
      <c r="CD187" s="3"/>
      <c r="CE187" s="2"/>
      <c r="CF187" s="3"/>
      <c r="CG187" s="4"/>
      <c r="CH187" s="3"/>
      <c r="CI187" s="2"/>
      <c r="CJ187" s="3"/>
      <c r="CK187" s="2"/>
      <c r="CL187" s="3"/>
      <c r="CM187" s="2"/>
      <c r="CN187" s="3"/>
      <c r="CO187" s="4"/>
      <c r="CP187" s="3"/>
      <c r="CQ187" s="2"/>
      <c r="CR187" s="3"/>
      <c r="CS187" s="2"/>
      <c r="CT187" s="3"/>
      <c r="CU187" s="2"/>
      <c r="CV187" s="3"/>
      <c r="CW187" s="4"/>
    </row>
    <row r="188" spans="1:101" x14ac:dyDescent="0.25">
      <c r="A188" s="1"/>
      <c r="B188" s="1"/>
      <c r="C188" s="1"/>
      <c r="D188" s="1"/>
      <c r="E188" s="1"/>
      <c r="F188" s="1" t="s">
        <v>199</v>
      </c>
      <c r="G188" s="2">
        <v>0</v>
      </c>
      <c r="H188" s="3"/>
      <c r="I188" s="2"/>
      <c r="J188" s="3"/>
      <c r="K188" s="2"/>
      <c r="L188" s="3"/>
      <c r="M188" s="4"/>
      <c r="N188" s="3"/>
      <c r="O188" s="2">
        <v>0</v>
      </c>
      <c r="P188" s="3"/>
      <c r="Q188" s="2"/>
      <c r="R188" s="3"/>
      <c r="S188" s="2"/>
      <c r="T188" s="3"/>
      <c r="U188" s="4"/>
      <c r="V188" s="3"/>
      <c r="W188" s="2">
        <v>0</v>
      </c>
      <c r="X188" s="3"/>
      <c r="Y188" s="2"/>
      <c r="Z188" s="3"/>
      <c r="AA188" s="2"/>
      <c r="AB188" s="3"/>
      <c r="AC188" s="4"/>
      <c r="AD188" s="3"/>
      <c r="AE188" s="2">
        <v>0</v>
      </c>
      <c r="AF188" s="3"/>
      <c r="AG188" s="2"/>
      <c r="AH188" s="3"/>
      <c r="AI188" s="2"/>
      <c r="AJ188" s="3"/>
      <c r="AK188" s="4"/>
      <c r="AL188" s="3"/>
      <c r="AM188" s="2">
        <v>0</v>
      </c>
      <c r="AN188" s="3"/>
      <c r="AO188" s="2"/>
      <c r="AP188" s="3"/>
      <c r="AQ188" s="2"/>
      <c r="AR188" s="3"/>
      <c r="AS188" s="4"/>
      <c r="AT188" s="3"/>
      <c r="AU188" s="2">
        <v>0</v>
      </c>
      <c r="AV188" s="3"/>
      <c r="AW188" s="2"/>
      <c r="AX188" s="3"/>
      <c r="AY188" s="2"/>
      <c r="AZ188" s="3"/>
      <c r="BA188" s="4"/>
      <c r="BB188" s="3"/>
      <c r="BC188" s="2">
        <v>0</v>
      </c>
      <c r="BD188" s="3"/>
      <c r="BE188" s="2"/>
      <c r="BF188" s="3"/>
      <c r="BG188" s="2"/>
      <c r="BH188" s="3"/>
      <c r="BI188" s="4"/>
      <c r="BJ188" s="3"/>
      <c r="BK188" s="2">
        <v>0</v>
      </c>
      <c r="BL188" s="3"/>
      <c r="BM188" s="2"/>
      <c r="BN188" s="3"/>
      <c r="BO188" s="2"/>
      <c r="BP188" s="3"/>
      <c r="BQ188" s="4"/>
      <c r="BR188" s="3"/>
      <c r="BS188" s="2">
        <v>0</v>
      </c>
      <c r="BT188" s="3"/>
      <c r="BU188" s="2"/>
      <c r="BV188" s="3"/>
      <c r="BW188" s="2"/>
      <c r="BX188" s="3"/>
      <c r="BY188" s="4"/>
      <c r="BZ188" s="3"/>
      <c r="CA188" s="2">
        <v>0</v>
      </c>
      <c r="CB188" s="3"/>
      <c r="CC188" s="2"/>
      <c r="CD188" s="3"/>
      <c r="CE188" s="2"/>
      <c r="CF188" s="3"/>
      <c r="CG188" s="4"/>
      <c r="CH188" s="3"/>
      <c r="CI188" s="2">
        <v>0</v>
      </c>
      <c r="CJ188" s="3"/>
      <c r="CK188" s="2">
        <v>0</v>
      </c>
      <c r="CL188" s="3"/>
      <c r="CM188" s="2">
        <f t="shared" ref="CM188:CM201" si="47">ROUND((CI188-CK188),5)</f>
        <v>0</v>
      </c>
      <c r="CN188" s="3"/>
      <c r="CO188" s="4">
        <f t="shared" ref="CO188:CO201" si="48">ROUND(IF(CK188=0, IF(CI188=0, 0, 1), CI188/CK188),5)</f>
        <v>0</v>
      </c>
      <c r="CP188" s="3"/>
      <c r="CQ188" s="2">
        <f t="shared" ref="CQ188:CQ197" si="49">ROUND(G188+O188+W188+AE188+AM188+AU188+BC188+BK188+BS188+CA188+CI188,5)</f>
        <v>0</v>
      </c>
      <c r="CR188" s="3"/>
      <c r="CS188" s="2"/>
      <c r="CT188" s="3"/>
      <c r="CU188" s="2"/>
      <c r="CV188" s="3"/>
      <c r="CW188" s="4"/>
    </row>
    <row r="189" spans="1:101" x14ac:dyDescent="0.25">
      <c r="A189" s="1"/>
      <c r="B189" s="1"/>
      <c r="C189" s="1"/>
      <c r="D189" s="1"/>
      <c r="E189" s="1"/>
      <c r="F189" s="1" t="s">
        <v>200</v>
      </c>
      <c r="G189" s="2">
        <v>0</v>
      </c>
      <c r="H189" s="3"/>
      <c r="I189" s="2"/>
      <c r="J189" s="3"/>
      <c r="K189" s="2"/>
      <c r="L189" s="3"/>
      <c r="M189" s="4"/>
      <c r="N189" s="3"/>
      <c r="O189" s="2">
        <v>0</v>
      </c>
      <c r="P189" s="3"/>
      <c r="Q189" s="2"/>
      <c r="R189" s="3"/>
      <c r="S189" s="2"/>
      <c r="T189" s="3"/>
      <c r="U189" s="4"/>
      <c r="V189" s="3"/>
      <c r="W189" s="2">
        <v>0</v>
      </c>
      <c r="X189" s="3"/>
      <c r="Y189" s="2"/>
      <c r="Z189" s="3"/>
      <c r="AA189" s="2"/>
      <c r="AB189" s="3"/>
      <c r="AC189" s="4"/>
      <c r="AD189" s="3"/>
      <c r="AE189" s="2">
        <v>0</v>
      </c>
      <c r="AF189" s="3"/>
      <c r="AG189" s="2"/>
      <c r="AH189" s="3"/>
      <c r="AI189" s="2"/>
      <c r="AJ189" s="3"/>
      <c r="AK189" s="4"/>
      <c r="AL189" s="3"/>
      <c r="AM189" s="2">
        <v>0</v>
      </c>
      <c r="AN189" s="3"/>
      <c r="AO189" s="2"/>
      <c r="AP189" s="3"/>
      <c r="AQ189" s="2"/>
      <c r="AR189" s="3"/>
      <c r="AS189" s="4"/>
      <c r="AT189" s="3"/>
      <c r="AU189" s="2">
        <v>0</v>
      </c>
      <c r="AV189" s="3"/>
      <c r="AW189" s="2"/>
      <c r="AX189" s="3"/>
      <c r="AY189" s="2"/>
      <c r="AZ189" s="3"/>
      <c r="BA189" s="4"/>
      <c r="BB189" s="3"/>
      <c r="BC189" s="2">
        <v>0</v>
      </c>
      <c r="BD189" s="3"/>
      <c r="BE189" s="2"/>
      <c r="BF189" s="3"/>
      <c r="BG189" s="2"/>
      <c r="BH189" s="3"/>
      <c r="BI189" s="4"/>
      <c r="BJ189" s="3"/>
      <c r="BK189" s="2">
        <v>0</v>
      </c>
      <c r="BL189" s="3"/>
      <c r="BM189" s="2"/>
      <c r="BN189" s="3"/>
      <c r="BO189" s="2"/>
      <c r="BP189" s="3"/>
      <c r="BQ189" s="4"/>
      <c r="BR189" s="3"/>
      <c r="BS189" s="2">
        <v>0</v>
      </c>
      <c r="BT189" s="3"/>
      <c r="BU189" s="2"/>
      <c r="BV189" s="3"/>
      <c r="BW189" s="2"/>
      <c r="BX189" s="3"/>
      <c r="BY189" s="4"/>
      <c r="BZ189" s="3"/>
      <c r="CA189" s="2">
        <v>0</v>
      </c>
      <c r="CB189" s="3"/>
      <c r="CC189" s="2"/>
      <c r="CD189" s="3"/>
      <c r="CE189" s="2"/>
      <c r="CF189" s="3"/>
      <c r="CG189" s="4"/>
      <c r="CH189" s="3"/>
      <c r="CI189" s="2">
        <v>0</v>
      </c>
      <c r="CJ189" s="3"/>
      <c r="CK189" s="2">
        <v>0</v>
      </c>
      <c r="CL189" s="3"/>
      <c r="CM189" s="2">
        <f t="shared" si="47"/>
        <v>0</v>
      </c>
      <c r="CN189" s="3"/>
      <c r="CO189" s="4">
        <f t="shared" si="48"/>
        <v>0</v>
      </c>
      <c r="CP189" s="3"/>
      <c r="CQ189" s="2">
        <f t="shared" si="49"/>
        <v>0</v>
      </c>
      <c r="CR189" s="3"/>
      <c r="CS189" s="2"/>
      <c r="CT189" s="3"/>
      <c r="CU189" s="2"/>
      <c r="CV189" s="3"/>
      <c r="CW189" s="4"/>
    </row>
    <row r="190" spans="1:101" x14ac:dyDescent="0.25">
      <c r="A190" s="1"/>
      <c r="B190" s="1"/>
      <c r="C190" s="1"/>
      <c r="D190" s="1"/>
      <c r="E190" s="1"/>
      <c r="F190" s="1" t="s">
        <v>201</v>
      </c>
      <c r="G190" s="2">
        <v>0</v>
      </c>
      <c r="H190" s="3"/>
      <c r="I190" s="2"/>
      <c r="J190" s="3"/>
      <c r="K190" s="2"/>
      <c r="L190" s="3"/>
      <c r="M190" s="4"/>
      <c r="N190" s="3"/>
      <c r="O190" s="2">
        <v>0</v>
      </c>
      <c r="P190" s="3"/>
      <c r="Q190" s="2"/>
      <c r="R190" s="3"/>
      <c r="S190" s="2"/>
      <c r="T190" s="3"/>
      <c r="U190" s="4"/>
      <c r="V190" s="3"/>
      <c r="W190" s="2">
        <v>0</v>
      </c>
      <c r="X190" s="3"/>
      <c r="Y190" s="2"/>
      <c r="Z190" s="3"/>
      <c r="AA190" s="2"/>
      <c r="AB190" s="3"/>
      <c r="AC190" s="4"/>
      <c r="AD190" s="3"/>
      <c r="AE190" s="2">
        <v>0</v>
      </c>
      <c r="AF190" s="3"/>
      <c r="AG190" s="2"/>
      <c r="AH190" s="3"/>
      <c r="AI190" s="2"/>
      <c r="AJ190" s="3"/>
      <c r="AK190" s="4"/>
      <c r="AL190" s="3"/>
      <c r="AM190" s="2">
        <v>0</v>
      </c>
      <c r="AN190" s="3"/>
      <c r="AO190" s="2"/>
      <c r="AP190" s="3"/>
      <c r="AQ190" s="2"/>
      <c r="AR190" s="3"/>
      <c r="AS190" s="4"/>
      <c r="AT190" s="3"/>
      <c r="AU190" s="2">
        <v>0</v>
      </c>
      <c r="AV190" s="3"/>
      <c r="AW190" s="2"/>
      <c r="AX190" s="3"/>
      <c r="AY190" s="2"/>
      <c r="AZ190" s="3"/>
      <c r="BA190" s="4"/>
      <c r="BB190" s="3"/>
      <c r="BC190" s="2">
        <v>0</v>
      </c>
      <c r="BD190" s="3"/>
      <c r="BE190" s="2"/>
      <c r="BF190" s="3"/>
      <c r="BG190" s="2"/>
      <c r="BH190" s="3"/>
      <c r="BI190" s="4"/>
      <c r="BJ190" s="3"/>
      <c r="BK190" s="2">
        <v>0</v>
      </c>
      <c r="BL190" s="3"/>
      <c r="BM190" s="2"/>
      <c r="BN190" s="3"/>
      <c r="BO190" s="2"/>
      <c r="BP190" s="3"/>
      <c r="BQ190" s="4"/>
      <c r="BR190" s="3"/>
      <c r="BS190" s="2">
        <v>0</v>
      </c>
      <c r="BT190" s="3"/>
      <c r="BU190" s="2"/>
      <c r="BV190" s="3"/>
      <c r="BW190" s="2"/>
      <c r="BX190" s="3"/>
      <c r="BY190" s="4"/>
      <c r="BZ190" s="3"/>
      <c r="CA190" s="2">
        <v>0</v>
      </c>
      <c r="CB190" s="3"/>
      <c r="CC190" s="2"/>
      <c r="CD190" s="3"/>
      <c r="CE190" s="2"/>
      <c r="CF190" s="3"/>
      <c r="CG190" s="4"/>
      <c r="CH190" s="3"/>
      <c r="CI190" s="2">
        <v>0</v>
      </c>
      <c r="CJ190" s="3"/>
      <c r="CK190" s="2">
        <v>0</v>
      </c>
      <c r="CL190" s="3"/>
      <c r="CM190" s="2">
        <f t="shared" si="47"/>
        <v>0</v>
      </c>
      <c r="CN190" s="3"/>
      <c r="CO190" s="4">
        <f t="shared" si="48"/>
        <v>0</v>
      </c>
      <c r="CP190" s="3"/>
      <c r="CQ190" s="2">
        <f t="shared" si="49"/>
        <v>0</v>
      </c>
      <c r="CR190" s="3"/>
      <c r="CS190" s="2"/>
      <c r="CT190" s="3"/>
      <c r="CU190" s="2"/>
      <c r="CV190" s="3"/>
      <c r="CW190" s="4"/>
    </row>
    <row r="191" spans="1:101" x14ac:dyDescent="0.25">
      <c r="A191" s="1"/>
      <c r="B191" s="1"/>
      <c r="C191" s="1"/>
      <c r="D191" s="1"/>
      <c r="E191" s="1"/>
      <c r="F191" s="1" t="s">
        <v>202</v>
      </c>
      <c r="G191" s="2">
        <v>0</v>
      </c>
      <c r="H191" s="3"/>
      <c r="I191" s="2"/>
      <c r="J191" s="3"/>
      <c r="K191" s="2"/>
      <c r="L191" s="3"/>
      <c r="M191" s="4"/>
      <c r="N191" s="3"/>
      <c r="O191" s="2">
        <v>0</v>
      </c>
      <c r="P191" s="3"/>
      <c r="Q191" s="2"/>
      <c r="R191" s="3"/>
      <c r="S191" s="2"/>
      <c r="T191" s="3"/>
      <c r="U191" s="4"/>
      <c r="V191" s="3"/>
      <c r="W191" s="2">
        <v>0</v>
      </c>
      <c r="X191" s="3"/>
      <c r="Y191" s="2"/>
      <c r="Z191" s="3"/>
      <c r="AA191" s="2"/>
      <c r="AB191" s="3"/>
      <c r="AC191" s="4"/>
      <c r="AD191" s="3"/>
      <c r="AE191" s="2">
        <v>0</v>
      </c>
      <c r="AF191" s="3"/>
      <c r="AG191" s="2"/>
      <c r="AH191" s="3"/>
      <c r="AI191" s="2"/>
      <c r="AJ191" s="3"/>
      <c r="AK191" s="4"/>
      <c r="AL191" s="3"/>
      <c r="AM191" s="2">
        <v>0</v>
      </c>
      <c r="AN191" s="3"/>
      <c r="AO191" s="2"/>
      <c r="AP191" s="3"/>
      <c r="AQ191" s="2"/>
      <c r="AR191" s="3"/>
      <c r="AS191" s="4"/>
      <c r="AT191" s="3"/>
      <c r="AU191" s="2">
        <v>0</v>
      </c>
      <c r="AV191" s="3"/>
      <c r="AW191" s="2"/>
      <c r="AX191" s="3"/>
      <c r="AY191" s="2"/>
      <c r="AZ191" s="3"/>
      <c r="BA191" s="4"/>
      <c r="BB191" s="3"/>
      <c r="BC191" s="2">
        <v>0</v>
      </c>
      <c r="BD191" s="3"/>
      <c r="BE191" s="2"/>
      <c r="BF191" s="3"/>
      <c r="BG191" s="2"/>
      <c r="BH191" s="3"/>
      <c r="BI191" s="4"/>
      <c r="BJ191" s="3"/>
      <c r="BK191" s="2">
        <v>0</v>
      </c>
      <c r="BL191" s="3"/>
      <c r="BM191" s="2"/>
      <c r="BN191" s="3"/>
      <c r="BO191" s="2"/>
      <c r="BP191" s="3"/>
      <c r="BQ191" s="4"/>
      <c r="BR191" s="3"/>
      <c r="BS191" s="2">
        <v>0</v>
      </c>
      <c r="BT191" s="3"/>
      <c r="BU191" s="2"/>
      <c r="BV191" s="3"/>
      <c r="BW191" s="2"/>
      <c r="BX191" s="3"/>
      <c r="BY191" s="4"/>
      <c r="BZ191" s="3"/>
      <c r="CA191" s="2">
        <v>0</v>
      </c>
      <c r="CB191" s="3"/>
      <c r="CC191" s="2"/>
      <c r="CD191" s="3"/>
      <c r="CE191" s="2"/>
      <c r="CF191" s="3"/>
      <c r="CG191" s="4"/>
      <c r="CH191" s="3"/>
      <c r="CI191" s="2">
        <v>0</v>
      </c>
      <c r="CJ191" s="3"/>
      <c r="CK191" s="2">
        <v>0</v>
      </c>
      <c r="CL191" s="3"/>
      <c r="CM191" s="2">
        <f t="shared" si="47"/>
        <v>0</v>
      </c>
      <c r="CN191" s="3"/>
      <c r="CO191" s="4">
        <f t="shared" si="48"/>
        <v>0</v>
      </c>
      <c r="CP191" s="3"/>
      <c r="CQ191" s="2">
        <f t="shared" si="49"/>
        <v>0</v>
      </c>
      <c r="CR191" s="3"/>
      <c r="CS191" s="2"/>
      <c r="CT191" s="3"/>
      <c r="CU191" s="2"/>
      <c r="CV191" s="3"/>
      <c r="CW191" s="4"/>
    </row>
    <row r="192" spans="1:101" x14ac:dyDescent="0.25">
      <c r="A192" s="1"/>
      <c r="B192" s="1"/>
      <c r="C192" s="1"/>
      <c r="D192" s="1"/>
      <c r="E192" s="1"/>
      <c r="F192" s="1" t="s">
        <v>203</v>
      </c>
      <c r="G192" s="2">
        <v>0</v>
      </c>
      <c r="H192" s="3"/>
      <c r="I192" s="2"/>
      <c r="J192" s="3"/>
      <c r="K192" s="2"/>
      <c r="L192" s="3"/>
      <c r="M192" s="4"/>
      <c r="N192" s="3"/>
      <c r="O192" s="2">
        <v>0</v>
      </c>
      <c r="P192" s="3"/>
      <c r="Q192" s="2"/>
      <c r="R192" s="3"/>
      <c r="S192" s="2"/>
      <c r="T192" s="3"/>
      <c r="U192" s="4"/>
      <c r="V192" s="3"/>
      <c r="W192" s="2">
        <v>0</v>
      </c>
      <c r="X192" s="3"/>
      <c r="Y192" s="2"/>
      <c r="Z192" s="3"/>
      <c r="AA192" s="2"/>
      <c r="AB192" s="3"/>
      <c r="AC192" s="4"/>
      <c r="AD192" s="3"/>
      <c r="AE192" s="2">
        <v>0</v>
      </c>
      <c r="AF192" s="3"/>
      <c r="AG192" s="2"/>
      <c r="AH192" s="3"/>
      <c r="AI192" s="2"/>
      <c r="AJ192" s="3"/>
      <c r="AK192" s="4"/>
      <c r="AL192" s="3"/>
      <c r="AM192" s="2">
        <v>0</v>
      </c>
      <c r="AN192" s="3"/>
      <c r="AO192" s="2"/>
      <c r="AP192" s="3"/>
      <c r="AQ192" s="2"/>
      <c r="AR192" s="3"/>
      <c r="AS192" s="4"/>
      <c r="AT192" s="3"/>
      <c r="AU192" s="2">
        <v>0</v>
      </c>
      <c r="AV192" s="3"/>
      <c r="AW192" s="2"/>
      <c r="AX192" s="3"/>
      <c r="AY192" s="2"/>
      <c r="AZ192" s="3"/>
      <c r="BA192" s="4"/>
      <c r="BB192" s="3"/>
      <c r="BC192" s="2">
        <v>0</v>
      </c>
      <c r="BD192" s="3"/>
      <c r="BE192" s="2"/>
      <c r="BF192" s="3"/>
      <c r="BG192" s="2"/>
      <c r="BH192" s="3"/>
      <c r="BI192" s="4"/>
      <c r="BJ192" s="3"/>
      <c r="BK192" s="2">
        <v>0</v>
      </c>
      <c r="BL192" s="3"/>
      <c r="BM192" s="2"/>
      <c r="BN192" s="3"/>
      <c r="BO192" s="2"/>
      <c r="BP192" s="3"/>
      <c r="BQ192" s="4"/>
      <c r="BR192" s="3"/>
      <c r="BS192" s="2">
        <v>0</v>
      </c>
      <c r="BT192" s="3"/>
      <c r="BU192" s="2"/>
      <c r="BV192" s="3"/>
      <c r="BW192" s="2"/>
      <c r="BX192" s="3"/>
      <c r="BY192" s="4"/>
      <c r="BZ192" s="3"/>
      <c r="CA192" s="2">
        <v>0</v>
      </c>
      <c r="CB192" s="3"/>
      <c r="CC192" s="2"/>
      <c r="CD192" s="3"/>
      <c r="CE192" s="2"/>
      <c r="CF192" s="3"/>
      <c r="CG192" s="4"/>
      <c r="CH192" s="3"/>
      <c r="CI192" s="2">
        <v>0</v>
      </c>
      <c r="CJ192" s="3"/>
      <c r="CK192" s="2">
        <v>0</v>
      </c>
      <c r="CL192" s="3"/>
      <c r="CM192" s="2">
        <f t="shared" si="47"/>
        <v>0</v>
      </c>
      <c r="CN192" s="3"/>
      <c r="CO192" s="4">
        <f t="shared" si="48"/>
        <v>0</v>
      </c>
      <c r="CP192" s="3"/>
      <c r="CQ192" s="2">
        <f t="shared" si="49"/>
        <v>0</v>
      </c>
      <c r="CR192" s="3"/>
      <c r="CS192" s="2"/>
      <c r="CT192" s="3"/>
      <c r="CU192" s="2"/>
      <c r="CV192" s="3"/>
      <c r="CW192" s="4"/>
    </row>
    <row r="193" spans="1:101" x14ac:dyDescent="0.25">
      <c r="A193" s="1"/>
      <c r="B193" s="1"/>
      <c r="C193" s="1"/>
      <c r="D193" s="1"/>
      <c r="E193" s="1"/>
      <c r="F193" s="1" t="s">
        <v>204</v>
      </c>
      <c r="G193" s="2">
        <v>0</v>
      </c>
      <c r="H193" s="3"/>
      <c r="I193" s="2">
        <v>250.94</v>
      </c>
      <c r="J193" s="3"/>
      <c r="K193" s="2">
        <f>ROUND((G193-I193),5)</f>
        <v>-250.94</v>
      </c>
      <c r="L193" s="3"/>
      <c r="M193" s="4">
        <f>ROUND(IF(I193=0, IF(G193=0, 0, 1), G193/I193),5)</f>
        <v>0</v>
      </c>
      <c r="N193" s="3"/>
      <c r="O193" s="2">
        <v>0</v>
      </c>
      <c r="P193" s="3"/>
      <c r="Q193" s="2">
        <v>0</v>
      </c>
      <c r="R193" s="3"/>
      <c r="S193" s="2">
        <f>ROUND((O193-Q193),5)</f>
        <v>0</v>
      </c>
      <c r="T193" s="3"/>
      <c r="U193" s="4">
        <f>ROUND(IF(Q193=0, IF(O193=0, 0, 1), O193/Q193),5)</f>
        <v>0</v>
      </c>
      <c r="V193" s="3"/>
      <c r="W193" s="2">
        <v>0</v>
      </c>
      <c r="X193" s="3"/>
      <c r="Y193" s="2">
        <v>0</v>
      </c>
      <c r="Z193" s="3"/>
      <c r="AA193" s="2">
        <f>ROUND((W193-Y193),5)</f>
        <v>0</v>
      </c>
      <c r="AB193" s="3"/>
      <c r="AC193" s="4">
        <f>ROUND(IF(Y193=0, IF(W193=0, 0, 1), W193/Y193),5)</f>
        <v>0</v>
      </c>
      <c r="AD193" s="3"/>
      <c r="AE193" s="2">
        <v>0</v>
      </c>
      <c r="AF193" s="3"/>
      <c r="AG193" s="2">
        <v>0</v>
      </c>
      <c r="AH193" s="3"/>
      <c r="AI193" s="2">
        <f>ROUND((AE193-AG193),5)</f>
        <v>0</v>
      </c>
      <c r="AJ193" s="3"/>
      <c r="AK193" s="4">
        <f>ROUND(IF(AG193=0, IF(AE193=0, 0, 1), AE193/AG193),5)</f>
        <v>0</v>
      </c>
      <c r="AL193" s="3"/>
      <c r="AM193" s="2">
        <v>0</v>
      </c>
      <c r="AN193" s="3"/>
      <c r="AO193" s="2">
        <v>0</v>
      </c>
      <c r="AP193" s="3"/>
      <c r="AQ193" s="2">
        <f>ROUND((AM193-AO193),5)</f>
        <v>0</v>
      </c>
      <c r="AR193" s="3"/>
      <c r="AS193" s="4">
        <f>ROUND(IF(AO193=0, IF(AM193=0, 0, 1), AM193/AO193),5)</f>
        <v>0</v>
      </c>
      <c r="AT193" s="3"/>
      <c r="AU193" s="2">
        <v>0</v>
      </c>
      <c r="AV193" s="3"/>
      <c r="AW193" s="2">
        <v>176.25</v>
      </c>
      <c r="AX193" s="3"/>
      <c r="AY193" s="2">
        <f>ROUND((AU193-AW193),5)</f>
        <v>-176.25</v>
      </c>
      <c r="AZ193" s="3"/>
      <c r="BA193" s="4">
        <f>ROUND(IF(AW193=0, IF(AU193=0, 0, 1), AU193/AW193),5)</f>
        <v>0</v>
      </c>
      <c r="BB193" s="3"/>
      <c r="BC193" s="2">
        <v>0</v>
      </c>
      <c r="BD193" s="3"/>
      <c r="BE193" s="2">
        <v>0</v>
      </c>
      <c r="BF193" s="3"/>
      <c r="BG193" s="2">
        <f>ROUND((BC193-BE193),5)</f>
        <v>0</v>
      </c>
      <c r="BH193" s="3"/>
      <c r="BI193" s="4">
        <f>ROUND(IF(BE193=0, IF(BC193=0, 0, 1), BC193/BE193),5)</f>
        <v>0</v>
      </c>
      <c r="BJ193" s="3"/>
      <c r="BK193" s="2">
        <v>0</v>
      </c>
      <c r="BL193" s="3"/>
      <c r="BM193" s="2">
        <v>0</v>
      </c>
      <c r="BN193" s="3"/>
      <c r="BO193" s="2">
        <f>ROUND((BK193-BM193),5)</f>
        <v>0</v>
      </c>
      <c r="BP193" s="3"/>
      <c r="BQ193" s="4">
        <f>ROUND(IF(BM193=0, IF(BK193=0, 0, 1), BK193/BM193),5)</f>
        <v>0</v>
      </c>
      <c r="BR193" s="3"/>
      <c r="BS193" s="2">
        <v>0</v>
      </c>
      <c r="BT193" s="3"/>
      <c r="BU193" s="2">
        <v>0</v>
      </c>
      <c r="BV193" s="3"/>
      <c r="BW193" s="2">
        <f>ROUND((BS193-BU193),5)</f>
        <v>0</v>
      </c>
      <c r="BX193" s="3"/>
      <c r="BY193" s="4">
        <f>ROUND(IF(BU193=0, IF(BS193=0, 0, 1), BS193/BU193),5)</f>
        <v>0</v>
      </c>
      <c r="BZ193" s="3"/>
      <c r="CA193" s="2">
        <v>0</v>
      </c>
      <c r="CB193" s="3"/>
      <c r="CC193" s="2">
        <v>0</v>
      </c>
      <c r="CD193" s="3"/>
      <c r="CE193" s="2">
        <f>ROUND((CA193-CC193),5)</f>
        <v>0</v>
      </c>
      <c r="CF193" s="3"/>
      <c r="CG193" s="4">
        <f>ROUND(IF(CC193=0, IF(CA193=0, 0, 1), CA193/CC193),5)</f>
        <v>0</v>
      </c>
      <c r="CH193" s="3"/>
      <c r="CI193" s="2">
        <v>0</v>
      </c>
      <c r="CJ193" s="3"/>
      <c r="CK193" s="2">
        <v>0</v>
      </c>
      <c r="CL193" s="3"/>
      <c r="CM193" s="2">
        <f t="shared" si="47"/>
        <v>0</v>
      </c>
      <c r="CN193" s="3"/>
      <c r="CO193" s="4">
        <f t="shared" si="48"/>
        <v>0</v>
      </c>
      <c r="CP193" s="3"/>
      <c r="CQ193" s="2">
        <f t="shared" si="49"/>
        <v>0</v>
      </c>
      <c r="CR193" s="3"/>
      <c r="CS193" s="2"/>
      <c r="CT193" s="3"/>
      <c r="CU193" s="2"/>
      <c r="CV193" s="3"/>
      <c r="CW193" s="4"/>
    </row>
    <row r="194" spans="1:101" x14ac:dyDescent="0.25">
      <c r="A194" s="1"/>
      <c r="B194" s="1"/>
      <c r="C194" s="1"/>
      <c r="D194" s="1"/>
      <c r="E194" s="1"/>
      <c r="F194" s="1" t="s">
        <v>205</v>
      </c>
      <c r="G194" s="2">
        <v>0</v>
      </c>
      <c r="H194" s="3"/>
      <c r="I194" s="2"/>
      <c r="J194" s="3"/>
      <c r="K194" s="2"/>
      <c r="L194" s="3"/>
      <c r="M194" s="4"/>
      <c r="N194" s="3"/>
      <c r="O194" s="2">
        <v>0</v>
      </c>
      <c r="P194" s="3"/>
      <c r="Q194" s="2"/>
      <c r="R194" s="3"/>
      <c r="S194" s="2"/>
      <c r="T194" s="3"/>
      <c r="U194" s="4"/>
      <c r="V194" s="3"/>
      <c r="W194" s="2">
        <v>0</v>
      </c>
      <c r="X194" s="3"/>
      <c r="Y194" s="2"/>
      <c r="Z194" s="3"/>
      <c r="AA194" s="2"/>
      <c r="AB194" s="3"/>
      <c r="AC194" s="4"/>
      <c r="AD194" s="3"/>
      <c r="AE194" s="2">
        <v>0</v>
      </c>
      <c r="AF194" s="3"/>
      <c r="AG194" s="2"/>
      <c r="AH194" s="3"/>
      <c r="AI194" s="2"/>
      <c r="AJ194" s="3"/>
      <c r="AK194" s="4"/>
      <c r="AL194" s="3"/>
      <c r="AM194" s="2">
        <v>0</v>
      </c>
      <c r="AN194" s="3"/>
      <c r="AO194" s="2"/>
      <c r="AP194" s="3"/>
      <c r="AQ194" s="2"/>
      <c r="AR194" s="3"/>
      <c r="AS194" s="4"/>
      <c r="AT194" s="3"/>
      <c r="AU194" s="2">
        <v>0</v>
      </c>
      <c r="AV194" s="3"/>
      <c r="AW194" s="2"/>
      <c r="AX194" s="3"/>
      <c r="AY194" s="2"/>
      <c r="AZ194" s="3"/>
      <c r="BA194" s="4"/>
      <c r="BB194" s="3"/>
      <c r="BC194" s="2">
        <v>0</v>
      </c>
      <c r="BD194" s="3"/>
      <c r="BE194" s="2"/>
      <c r="BF194" s="3"/>
      <c r="BG194" s="2"/>
      <c r="BH194" s="3"/>
      <c r="BI194" s="4"/>
      <c r="BJ194" s="3"/>
      <c r="BK194" s="2">
        <v>0</v>
      </c>
      <c r="BL194" s="3"/>
      <c r="BM194" s="2"/>
      <c r="BN194" s="3"/>
      <c r="BO194" s="2"/>
      <c r="BP194" s="3"/>
      <c r="BQ194" s="4"/>
      <c r="BR194" s="3"/>
      <c r="BS194" s="2">
        <v>0</v>
      </c>
      <c r="BT194" s="3"/>
      <c r="BU194" s="2"/>
      <c r="BV194" s="3"/>
      <c r="BW194" s="2"/>
      <c r="BX194" s="3"/>
      <c r="BY194" s="4"/>
      <c r="BZ194" s="3"/>
      <c r="CA194" s="2">
        <v>0</v>
      </c>
      <c r="CB194" s="3"/>
      <c r="CC194" s="2"/>
      <c r="CD194" s="3"/>
      <c r="CE194" s="2"/>
      <c r="CF194" s="3"/>
      <c r="CG194" s="4"/>
      <c r="CH194" s="3"/>
      <c r="CI194" s="2">
        <v>0</v>
      </c>
      <c r="CJ194" s="3"/>
      <c r="CK194" s="2">
        <v>0</v>
      </c>
      <c r="CL194" s="3"/>
      <c r="CM194" s="2">
        <f t="shared" si="47"/>
        <v>0</v>
      </c>
      <c r="CN194" s="3"/>
      <c r="CO194" s="4">
        <f t="shared" si="48"/>
        <v>0</v>
      </c>
      <c r="CP194" s="3"/>
      <c r="CQ194" s="2">
        <f t="shared" si="49"/>
        <v>0</v>
      </c>
      <c r="CR194" s="3"/>
      <c r="CS194" s="2"/>
      <c r="CT194" s="3"/>
      <c r="CU194" s="2"/>
      <c r="CV194" s="3"/>
      <c r="CW194" s="4"/>
    </row>
    <row r="195" spans="1:101" x14ac:dyDescent="0.25">
      <c r="A195" s="1"/>
      <c r="B195" s="1"/>
      <c r="C195" s="1"/>
      <c r="D195" s="1"/>
      <c r="E195" s="1"/>
      <c r="F195" s="1" t="s">
        <v>206</v>
      </c>
      <c r="G195" s="2">
        <v>0</v>
      </c>
      <c r="H195" s="3"/>
      <c r="I195" s="2">
        <v>26.88</v>
      </c>
      <c r="J195" s="3"/>
      <c r="K195" s="2">
        <f>ROUND((G195-I195),5)</f>
        <v>-26.88</v>
      </c>
      <c r="L195" s="3"/>
      <c r="M195" s="4">
        <f>ROUND(IF(I195=0, IF(G195=0, 0, 1), G195/I195),5)</f>
        <v>0</v>
      </c>
      <c r="N195" s="3"/>
      <c r="O195" s="2">
        <v>0</v>
      </c>
      <c r="P195" s="3"/>
      <c r="Q195" s="2">
        <v>0</v>
      </c>
      <c r="R195" s="3"/>
      <c r="S195" s="2">
        <f>ROUND((O195-Q195),5)</f>
        <v>0</v>
      </c>
      <c r="T195" s="3"/>
      <c r="U195" s="4">
        <f>ROUND(IF(Q195=0, IF(O195=0, 0, 1), O195/Q195),5)</f>
        <v>0</v>
      </c>
      <c r="V195" s="3"/>
      <c r="W195" s="2">
        <v>0</v>
      </c>
      <c r="X195" s="3"/>
      <c r="Y195" s="2">
        <v>0</v>
      </c>
      <c r="Z195" s="3"/>
      <c r="AA195" s="2">
        <f>ROUND((W195-Y195),5)</f>
        <v>0</v>
      </c>
      <c r="AB195" s="3"/>
      <c r="AC195" s="4">
        <f>ROUND(IF(Y195=0, IF(W195=0, 0, 1), W195/Y195),5)</f>
        <v>0</v>
      </c>
      <c r="AD195" s="3"/>
      <c r="AE195" s="2">
        <v>0</v>
      </c>
      <c r="AF195" s="3"/>
      <c r="AG195" s="2">
        <v>0</v>
      </c>
      <c r="AH195" s="3"/>
      <c r="AI195" s="2">
        <f>ROUND((AE195-AG195),5)</f>
        <v>0</v>
      </c>
      <c r="AJ195" s="3"/>
      <c r="AK195" s="4">
        <f>ROUND(IF(AG195=0, IF(AE195=0, 0, 1), AE195/AG195),5)</f>
        <v>0</v>
      </c>
      <c r="AL195" s="3"/>
      <c r="AM195" s="2">
        <v>0</v>
      </c>
      <c r="AN195" s="3"/>
      <c r="AO195" s="2">
        <v>0</v>
      </c>
      <c r="AP195" s="3"/>
      <c r="AQ195" s="2">
        <f>ROUND((AM195-AO195),5)</f>
        <v>0</v>
      </c>
      <c r="AR195" s="3"/>
      <c r="AS195" s="4">
        <f>ROUND(IF(AO195=0, IF(AM195=0, 0, 1), AM195/AO195),5)</f>
        <v>0</v>
      </c>
      <c r="AT195" s="3"/>
      <c r="AU195" s="2">
        <v>0</v>
      </c>
      <c r="AV195" s="3"/>
      <c r="AW195" s="2">
        <v>0</v>
      </c>
      <c r="AX195" s="3"/>
      <c r="AY195" s="2">
        <f>ROUND((AU195-AW195),5)</f>
        <v>0</v>
      </c>
      <c r="AZ195" s="3"/>
      <c r="BA195" s="4">
        <f>ROUND(IF(AW195=0, IF(AU195=0, 0, 1), AU195/AW195),5)</f>
        <v>0</v>
      </c>
      <c r="BB195" s="3"/>
      <c r="BC195" s="2">
        <v>0</v>
      </c>
      <c r="BD195" s="3"/>
      <c r="BE195" s="2">
        <v>0</v>
      </c>
      <c r="BF195" s="3"/>
      <c r="BG195" s="2">
        <f>ROUND((BC195-BE195),5)</f>
        <v>0</v>
      </c>
      <c r="BH195" s="3"/>
      <c r="BI195" s="4">
        <f>ROUND(IF(BE195=0, IF(BC195=0, 0, 1), BC195/BE195),5)</f>
        <v>0</v>
      </c>
      <c r="BJ195" s="3"/>
      <c r="BK195" s="2">
        <v>0</v>
      </c>
      <c r="BL195" s="3"/>
      <c r="BM195" s="2">
        <v>0</v>
      </c>
      <c r="BN195" s="3"/>
      <c r="BO195" s="2">
        <f>ROUND((BK195-BM195),5)</f>
        <v>0</v>
      </c>
      <c r="BP195" s="3"/>
      <c r="BQ195" s="4">
        <f>ROUND(IF(BM195=0, IF(BK195=0, 0, 1), BK195/BM195),5)</f>
        <v>0</v>
      </c>
      <c r="BR195" s="3"/>
      <c r="BS195" s="2">
        <v>0</v>
      </c>
      <c r="BT195" s="3"/>
      <c r="BU195" s="2">
        <v>0</v>
      </c>
      <c r="BV195" s="3"/>
      <c r="BW195" s="2">
        <f>ROUND((BS195-BU195),5)</f>
        <v>0</v>
      </c>
      <c r="BX195" s="3"/>
      <c r="BY195" s="4">
        <f>ROUND(IF(BU195=0, IF(BS195=0, 0, 1), BS195/BU195),5)</f>
        <v>0</v>
      </c>
      <c r="BZ195" s="3"/>
      <c r="CA195" s="2">
        <v>0</v>
      </c>
      <c r="CB195" s="3"/>
      <c r="CC195" s="2">
        <v>0</v>
      </c>
      <c r="CD195" s="3"/>
      <c r="CE195" s="2">
        <f>ROUND((CA195-CC195),5)</f>
        <v>0</v>
      </c>
      <c r="CF195" s="3"/>
      <c r="CG195" s="4">
        <f>ROUND(IF(CC195=0, IF(CA195=0, 0, 1), CA195/CC195),5)</f>
        <v>0</v>
      </c>
      <c r="CH195" s="3"/>
      <c r="CI195" s="2">
        <v>0</v>
      </c>
      <c r="CJ195" s="3"/>
      <c r="CK195" s="2">
        <v>0</v>
      </c>
      <c r="CL195" s="3"/>
      <c r="CM195" s="2">
        <f t="shared" si="47"/>
        <v>0</v>
      </c>
      <c r="CN195" s="3"/>
      <c r="CO195" s="4">
        <f t="shared" si="48"/>
        <v>0</v>
      </c>
      <c r="CP195" s="3"/>
      <c r="CQ195" s="2">
        <f t="shared" si="49"/>
        <v>0</v>
      </c>
      <c r="CR195" s="3"/>
      <c r="CS195" s="2"/>
      <c r="CT195" s="3"/>
      <c r="CU195" s="2"/>
      <c r="CV195" s="3"/>
      <c r="CW195" s="4"/>
    </row>
    <row r="196" spans="1:101" x14ac:dyDescent="0.25">
      <c r="A196" s="1"/>
      <c r="B196" s="1"/>
      <c r="C196" s="1"/>
      <c r="D196" s="1"/>
      <c r="E196" s="1"/>
      <c r="F196" s="1" t="s">
        <v>207</v>
      </c>
      <c r="G196" s="2">
        <v>0</v>
      </c>
      <c r="H196" s="3"/>
      <c r="I196" s="2">
        <v>0</v>
      </c>
      <c r="J196" s="3"/>
      <c r="K196" s="2">
        <f>ROUND((G196-I196),5)</f>
        <v>0</v>
      </c>
      <c r="L196" s="3"/>
      <c r="M196" s="4">
        <f>ROUND(IF(I196=0, IF(G196=0, 0, 1), G196/I196),5)</f>
        <v>0</v>
      </c>
      <c r="N196" s="3"/>
      <c r="O196" s="2">
        <v>0</v>
      </c>
      <c r="P196" s="3"/>
      <c r="Q196" s="2">
        <v>0</v>
      </c>
      <c r="R196" s="3"/>
      <c r="S196" s="2">
        <f>ROUND((O196-Q196),5)</f>
        <v>0</v>
      </c>
      <c r="T196" s="3"/>
      <c r="U196" s="4">
        <f>ROUND(IF(Q196=0, IF(O196=0, 0, 1), O196/Q196),5)</f>
        <v>0</v>
      </c>
      <c r="V196" s="3"/>
      <c r="W196" s="2">
        <v>0</v>
      </c>
      <c r="X196" s="3"/>
      <c r="Y196" s="2">
        <v>0</v>
      </c>
      <c r="Z196" s="3"/>
      <c r="AA196" s="2">
        <f>ROUND((W196-Y196),5)</f>
        <v>0</v>
      </c>
      <c r="AB196" s="3"/>
      <c r="AC196" s="4">
        <f>ROUND(IF(Y196=0, IF(W196=0, 0, 1), W196/Y196),5)</f>
        <v>0</v>
      </c>
      <c r="AD196" s="3"/>
      <c r="AE196" s="2">
        <v>0</v>
      </c>
      <c r="AF196" s="3"/>
      <c r="AG196" s="2">
        <v>0</v>
      </c>
      <c r="AH196" s="3"/>
      <c r="AI196" s="2">
        <f>ROUND((AE196-AG196),5)</f>
        <v>0</v>
      </c>
      <c r="AJ196" s="3"/>
      <c r="AK196" s="4">
        <f>ROUND(IF(AG196=0, IF(AE196=0, 0, 1), AE196/AG196),5)</f>
        <v>0</v>
      </c>
      <c r="AL196" s="3"/>
      <c r="AM196" s="2">
        <v>0</v>
      </c>
      <c r="AN196" s="3"/>
      <c r="AO196" s="2">
        <v>0</v>
      </c>
      <c r="AP196" s="3"/>
      <c r="AQ196" s="2">
        <f>ROUND((AM196-AO196),5)</f>
        <v>0</v>
      </c>
      <c r="AR196" s="3"/>
      <c r="AS196" s="4">
        <f>ROUND(IF(AO196=0, IF(AM196=0, 0, 1), AM196/AO196),5)</f>
        <v>0</v>
      </c>
      <c r="AT196" s="3"/>
      <c r="AU196" s="2">
        <v>0</v>
      </c>
      <c r="AV196" s="3"/>
      <c r="AW196" s="2">
        <v>0</v>
      </c>
      <c r="AX196" s="3"/>
      <c r="AY196" s="2">
        <f>ROUND((AU196-AW196),5)</f>
        <v>0</v>
      </c>
      <c r="AZ196" s="3"/>
      <c r="BA196" s="4">
        <f>ROUND(IF(AW196=0, IF(AU196=0, 0, 1), AU196/AW196),5)</f>
        <v>0</v>
      </c>
      <c r="BB196" s="3"/>
      <c r="BC196" s="2">
        <v>0</v>
      </c>
      <c r="BD196" s="3"/>
      <c r="BE196" s="2">
        <v>120</v>
      </c>
      <c r="BF196" s="3"/>
      <c r="BG196" s="2">
        <f>ROUND((BC196-BE196),5)</f>
        <v>-120</v>
      </c>
      <c r="BH196" s="3"/>
      <c r="BI196" s="4">
        <f>ROUND(IF(BE196=0, IF(BC196=0, 0, 1), BC196/BE196),5)</f>
        <v>0</v>
      </c>
      <c r="BJ196" s="3"/>
      <c r="BK196" s="2">
        <v>0</v>
      </c>
      <c r="BL196" s="3"/>
      <c r="BM196" s="2">
        <v>320</v>
      </c>
      <c r="BN196" s="3"/>
      <c r="BO196" s="2">
        <f>ROUND((BK196-BM196),5)</f>
        <v>-320</v>
      </c>
      <c r="BP196" s="3"/>
      <c r="BQ196" s="4">
        <f>ROUND(IF(BM196=0, IF(BK196=0, 0, 1), BK196/BM196),5)</f>
        <v>0</v>
      </c>
      <c r="BR196" s="3"/>
      <c r="BS196" s="2">
        <v>0</v>
      </c>
      <c r="BT196" s="3"/>
      <c r="BU196" s="2">
        <v>0</v>
      </c>
      <c r="BV196" s="3"/>
      <c r="BW196" s="2">
        <f>ROUND((BS196-BU196),5)</f>
        <v>0</v>
      </c>
      <c r="BX196" s="3"/>
      <c r="BY196" s="4">
        <f>ROUND(IF(BU196=0, IF(BS196=0, 0, 1), BS196/BU196),5)</f>
        <v>0</v>
      </c>
      <c r="BZ196" s="3"/>
      <c r="CA196" s="2">
        <v>0</v>
      </c>
      <c r="CB196" s="3"/>
      <c r="CC196" s="2">
        <v>0</v>
      </c>
      <c r="CD196" s="3"/>
      <c r="CE196" s="2">
        <f>ROUND((CA196-CC196),5)</f>
        <v>0</v>
      </c>
      <c r="CF196" s="3"/>
      <c r="CG196" s="4">
        <f>ROUND(IF(CC196=0, IF(CA196=0, 0, 1), CA196/CC196),5)</f>
        <v>0</v>
      </c>
      <c r="CH196" s="3"/>
      <c r="CI196" s="2">
        <v>0</v>
      </c>
      <c r="CJ196" s="3"/>
      <c r="CK196" s="2">
        <v>0</v>
      </c>
      <c r="CL196" s="3"/>
      <c r="CM196" s="2">
        <f t="shared" si="47"/>
        <v>0</v>
      </c>
      <c r="CN196" s="3"/>
      <c r="CO196" s="4">
        <f t="shared" si="48"/>
        <v>0</v>
      </c>
      <c r="CP196" s="3"/>
      <c r="CQ196" s="2">
        <f t="shared" si="49"/>
        <v>0</v>
      </c>
      <c r="CR196" s="3"/>
      <c r="CS196" s="2"/>
      <c r="CT196" s="3"/>
      <c r="CU196" s="2"/>
      <c r="CV196" s="3"/>
      <c r="CW196" s="4"/>
    </row>
    <row r="197" spans="1:101" x14ac:dyDescent="0.25">
      <c r="A197" s="1"/>
      <c r="B197" s="1"/>
      <c r="C197" s="1"/>
      <c r="D197" s="1"/>
      <c r="E197" s="1"/>
      <c r="F197" s="1" t="s">
        <v>208</v>
      </c>
      <c r="G197" s="2">
        <v>0</v>
      </c>
      <c r="H197" s="3"/>
      <c r="I197" s="2"/>
      <c r="J197" s="3"/>
      <c r="K197" s="2"/>
      <c r="L197" s="3"/>
      <c r="M197" s="4"/>
      <c r="N197" s="3"/>
      <c r="O197" s="2">
        <v>0</v>
      </c>
      <c r="P197" s="3"/>
      <c r="Q197" s="2"/>
      <c r="R197" s="3"/>
      <c r="S197" s="2"/>
      <c r="T197" s="3"/>
      <c r="U197" s="4"/>
      <c r="V197" s="3"/>
      <c r="W197" s="2">
        <v>0</v>
      </c>
      <c r="X197" s="3"/>
      <c r="Y197" s="2"/>
      <c r="Z197" s="3"/>
      <c r="AA197" s="2"/>
      <c r="AB197" s="3"/>
      <c r="AC197" s="4"/>
      <c r="AD197" s="3"/>
      <c r="AE197" s="2">
        <v>0</v>
      </c>
      <c r="AF197" s="3"/>
      <c r="AG197" s="2"/>
      <c r="AH197" s="3"/>
      <c r="AI197" s="2"/>
      <c r="AJ197" s="3"/>
      <c r="AK197" s="4"/>
      <c r="AL197" s="3"/>
      <c r="AM197" s="2">
        <v>0</v>
      </c>
      <c r="AN197" s="3"/>
      <c r="AO197" s="2"/>
      <c r="AP197" s="3"/>
      <c r="AQ197" s="2"/>
      <c r="AR197" s="3"/>
      <c r="AS197" s="4"/>
      <c r="AT197" s="3"/>
      <c r="AU197" s="2">
        <v>0</v>
      </c>
      <c r="AV197" s="3"/>
      <c r="AW197" s="2"/>
      <c r="AX197" s="3"/>
      <c r="AY197" s="2"/>
      <c r="AZ197" s="3"/>
      <c r="BA197" s="4"/>
      <c r="BB197" s="3"/>
      <c r="BC197" s="2">
        <v>0</v>
      </c>
      <c r="BD197" s="3"/>
      <c r="BE197" s="2"/>
      <c r="BF197" s="3"/>
      <c r="BG197" s="2"/>
      <c r="BH197" s="3"/>
      <c r="BI197" s="4"/>
      <c r="BJ197" s="3"/>
      <c r="BK197" s="2">
        <v>0</v>
      </c>
      <c r="BL197" s="3"/>
      <c r="BM197" s="2"/>
      <c r="BN197" s="3"/>
      <c r="BO197" s="2"/>
      <c r="BP197" s="3"/>
      <c r="BQ197" s="4"/>
      <c r="BR197" s="3"/>
      <c r="BS197" s="2">
        <v>0</v>
      </c>
      <c r="BT197" s="3"/>
      <c r="BU197" s="2"/>
      <c r="BV197" s="3"/>
      <c r="BW197" s="2"/>
      <c r="BX197" s="3"/>
      <c r="BY197" s="4"/>
      <c r="BZ197" s="3"/>
      <c r="CA197" s="2">
        <v>0</v>
      </c>
      <c r="CB197" s="3"/>
      <c r="CC197" s="2"/>
      <c r="CD197" s="3"/>
      <c r="CE197" s="2"/>
      <c r="CF197" s="3"/>
      <c r="CG197" s="4"/>
      <c r="CH197" s="3"/>
      <c r="CI197" s="2">
        <v>0</v>
      </c>
      <c r="CJ197" s="3"/>
      <c r="CK197" s="2">
        <v>0</v>
      </c>
      <c r="CL197" s="3"/>
      <c r="CM197" s="2">
        <f t="shared" si="47"/>
        <v>0</v>
      </c>
      <c r="CN197" s="3"/>
      <c r="CO197" s="4">
        <f t="shared" si="48"/>
        <v>0</v>
      </c>
      <c r="CP197" s="3"/>
      <c r="CQ197" s="2">
        <f t="shared" si="49"/>
        <v>0</v>
      </c>
      <c r="CR197" s="3"/>
      <c r="CS197" s="2"/>
      <c r="CT197" s="3"/>
      <c r="CU197" s="2"/>
      <c r="CV197" s="3"/>
      <c r="CW197" s="4"/>
    </row>
    <row r="198" spans="1:101" x14ac:dyDescent="0.25">
      <c r="A198" s="1"/>
      <c r="B198" s="1"/>
      <c r="C198" s="1"/>
      <c r="D198" s="1"/>
      <c r="E198" s="1"/>
      <c r="F198" s="1" t="s">
        <v>209</v>
      </c>
      <c r="G198" s="2">
        <v>35000</v>
      </c>
      <c r="H198" s="3"/>
      <c r="I198" s="2">
        <v>0</v>
      </c>
      <c r="J198" s="3"/>
      <c r="K198" s="2">
        <f>ROUND((G198-I198),5)</f>
        <v>35000</v>
      </c>
      <c r="L198" s="3"/>
      <c r="M198" s="4">
        <f>ROUND(IF(I198=0, IF(G198=0, 0, 1), G198/I198),5)</f>
        <v>1</v>
      </c>
      <c r="N198" s="3"/>
      <c r="O198" s="2">
        <v>0</v>
      </c>
      <c r="P198" s="3"/>
      <c r="Q198" s="2">
        <v>653.27</v>
      </c>
      <c r="R198" s="3"/>
      <c r="S198" s="2">
        <f>ROUND((O198-Q198),5)</f>
        <v>-653.27</v>
      </c>
      <c r="T198" s="3"/>
      <c r="U198" s="4">
        <f>ROUND(IF(Q198=0, IF(O198=0, 0, 1), O198/Q198),5)</f>
        <v>0</v>
      </c>
      <c r="V198" s="3"/>
      <c r="W198" s="2">
        <v>0</v>
      </c>
      <c r="X198" s="3"/>
      <c r="Y198" s="2">
        <v>92189.42</v>
      </c>
      <c r="Z198" s="3"/>
      <c r="AA198" s="2">
        <f>ROUND((W198-Y198),5)</f>
        <v>-92189.42</v>
      </c>
      <c r="AB198" s="3"/>
      <c r="AC198" s="4">
        <f>ROUND(IF(Y198=0, IF(W198=0, 0, 1), W198/Y198),5)</f>
        <v>0</v>
      </c>
      <c r="AD198" s="3"/>
      <c r="AE198" s="2">
        <v>0</v>
      </c>
      <c r="AF198" s="3"/>
      <c r="AG198" s="2">
        <v>735.68</v>
      </c>
      <c r="AH198" s="3"/>
      <c r="AI198" s="2">
        <f>ROUND((AE198-AG198),5)</f>
        <v>-735.68</v>
      </c>
      <c r="AJ198" s="3"/>
      <c r="AK198" s="4">
        <f>ROUND(IF(AG198=0, IF(AE198=0, 0, 1), AE198/AG198),5)</f>
        <v>0</v>
      </c>
      <c r="AL198" s="3"/>
      <c r="AM198" s="2">
        <v>0</v>
      </c>
      <c r="AN198" s="3"/>
      <c r="AO198" s="2">
        <v>0</v>
      </c>
      <c r="AP198" s="3"/>
      <c r="AQ198" s="2">
        <f>ROUND((AM198-AO198),5)</f>
        <v>0</v>
      </c>
      <c r="AR198" s="3"/>
      <c r="AS198" s="4">
        <f>ROUND(IF(AO198=0, IF(AM198=0, 0, 1), AM198/AO198),5)</f>
        <v>0</v>
      </c>
      <c r="AT198" s="3"/>
      <c r="AU198" s="2">
        <v>0</v>
      </c>
      <c r="AV198" s="3"/>
      <c r="AW198" s="2">
        <v>0</v>
      </c>
      <c r="AX198" s="3"/>
      <c r="AY198" s="2">
        <f>ROUND((AU198-AW198),5)</f>
        <v>0</v>
      </c>
      <c r="AZ198" s="3"/>
      <c r="BA198" s="4">
        <f>ROUND(IF(AW198=0, IF(AU198=0, 0, 1), AU198/AW198),5)</f>
        <v>0</v>
      </c>
      <c r="BB198" s="3"/>
      <c r="BC198" s="2">
        <v>500</v>
      </c>
      <c r="BD198" s="3"/>
      <c r="BE198" s="2">
        <v>0</v>
      </c>
      <c r="BF198" s="3"/>
      <c r="BG198" s="2">
        <f>ROUND((BC198-BE198),5)</f>
        <v>500</v>
      </c>
      <c r="BH198" s="3"/>
      <c r="BI198" s="4">
        <f>ROUND(IF(BE198=0, IF(BC198=0, 0, 1), BC198/BE198),5)</f>
        <v>1</v>
      </c>
      <c r="BJ198" s="3"/>
      <c r="BK198" s="2">
        <v>0</v>
      </c>
      <c r="BL198" s="3"/>
      <c r="BM198" s="2">
        <v>0</v>
      </c>
      <c r="BN198" s="3"/>
      <c r="BO198" s="2">
        <f>ROUND((BK198-BM198),5)</f>
        <v>0</v>
      </c>
      <c r="BP198" s="3"/>
      <c r="BQ198" s="4">
        <f>ROUND(IF(BM198=0, IF(BK198=0, 0, 1), BK198/BM198),5)</f>
        <v>0</v>
      </c>
      <c r="BR198" s="3"/>
      <c r="BS198" s="2">
        <v>0</v>
      </c>
      <c r="BT198" s="3"/>
      <c r="BU198" s="2">
        <v>735.68</v>
      </c>
      <c r="BV198" s="3"/>
      <c r="BW198" s="2">
        <f>ROUND((BS198-BU198),5)</f>
        <v>-735.68</v>
      </c>
      <c r="BX198" s="3"/>
      <c r="BY198" s="4">
        <f>ROUND(IF(BU198=0, IF(BS198=0, 0, 1), BS198/BU198),5)</f>
        <v>0</v>
      </c>
      <c r="BZ198" s="3"/>
      <c r="CA198" s="2">
        <v>0</v>
      </c>
      <c r="CB198" s="3"/>
      <c r="CC198" s="2">
        <v>735.68</v>
      </c>
      <c r="CD198" s="3"/>
      <c r="CE198" s="2">
        <f>ROUND((CA198-CC198),5)</f>
        <v>-735.68</v>
      </c>
      <c r="CF198" s="3"/>
      <c r="CG198" s="4">
        <f>ROUND(IF(CC198=0, IF(CA198=0, 0, 1), CA198/CC198),5)</f>
        <v>0</v>
      </c>
      <c r="CH198" s="3"/>
      <c r="CI198" s="2">
        <v>0</v>
      </c>
      <c r="CJ198" s="3"/>
      <c r="CK198" s="2">
        <v>8288.2999999999993</v>
      </c>
      <c r="CL198" s="3"/>
      <c r="CM198" s="2">
        <f t="shared" si="47"/>
        <v>-8288.2999999999993</v>
      </c>
      <c r="CN198" s="3"/>
      <c r="CO198" s="4">
        <f t="shared" si="48"/>
        <v>0</v>
      </c>
      <c r="CP198" s="3"/>
      <c r="CQ198" s="2">
        <v>0</v>
      </c>
      <c r="CR198" s="3"/>
      <c r="CS198" s="2"/>
      <c r="CT198" s="3"/>
      <c r="CU198" s="2"/>
      <c r="CV198" s="3"/>
      <c r="CW198" s="4"/>
    </row>
    <row r="199" spans="1:101" x14ac:dyDescent="0.25">
      <c r="A199" s="1"/>
      <c r="B199" s="1"/>
      <c r="C199" s="1"/>
      <c r="D199" s="1"/>
      <c r="E199" s="1"/>
      <c r="F199" s="1" t="s">
        <v>210</v>
      </c>
      <c r="G199" s="2">
        <v>0</v>
      </c>
      <c r="H199" s="3"/>
      <c r="I199" s="2"/>
      <c r="J199" s="3"/>
      <c r="K199" s="2"/>
      <c r="L199" s="3"/>
      <c r="M199" s="4"/>
      <c r="N199" s="3"/>
      <c r="O199" s="2">
        <v>0</v>
      </c>
      <c r="P199" s="3"/>
      <c r="Q199" s="2"/>
      <c r="R199" s="3"/>
      <c r="S199" s="2"/>
      <c r="T199" s="3"/>
      <c r="U199" s="4"/>
      <c r="V199" s="3"/>
      <c r="W199" s="2">
        <v>0</v>
      </c>
      <c r="X199" s="3"/>
      <c r="Y199" s="2"/>
      <c r="Z199" s="3"/>
      <c r="AA199" s="2"/>
      <c r="AB199" s="3"/>
      <c r="AC199" s="4"/>
      <c r="AD199" s="3"/>
      <c r="AE199" s="2">
        <v>0</v>
      </c>
      <c r="AF199" s="3"/>
      <c r="AG199" s="2"/>
      <c r="AH199" s="3"/>
      <c r="AI199" s="2"/>
      <c r="AJ199" s="3"/>
      <c r="AK199" s="4"/>
      <c r="AL199" s="3"/>
      <c r="AM199" s="2">
        <v>0</v>
      </c>
      <c r="AN199" s="3"/>
      <c r="AO199" s="2"/>
      <c r="AP199" s="3"/>
      <c r="AQ199" s="2"/>
      <c r="AR199" s="3"/>
      <c r="AS199" s="4"/>
      <c r="AT199" s="3"/>
      <c r="AU199" s="2">
        <v>0</v>
      </c>
      <c r="AV199" s="3"/>
      <c r="AW199" s="2"/>
      <c r="AX199" s="3"/>
      <c r="AY199" s="2"/>
      <c r="AZ199" s="3"/>
      <c r="BA199" s="4"/>
      <c r="BB199" s="3"/>
      <c r="BC199" s="2">
        <v>0</v>
      </c>
      <c r="BD199" s="3"/>
      <c r="BE199" s="2"/>
      <c r="BF199" s="3"/>
      <c r="BG199" s="2"/>
      <c r="BH199" s="3"/>
      <c r="BI199" s="4"/>
      <c r="BJ199" s="3"/>
      <c r="BK199" s="2">
        <v>0</v>
      </c>
      <c r="BL199" s="3"/>
      <c r="BM199" s="2"/>
      <c r="BN199" s="3"/>
      <c r="BO199" s="2"/>
      <c r="BP199" s="3"/>
      <c r="BQ199" s="4"/>
      <c r="BR199" s="3"/>
      <c r="BS199" s="2">
        <v>0</v>
      </c>
      <c r="BT199" s="3"/>
      <c r="BU199" s="2"/>
      <c r="BV199" s="3"/>
      <c r="BW199" s="2"/>
      <c r="BX199" s="3"/>
      <c r="BY199" s="4"/>
      <c r="BZ199" s="3"/>
      <c r="CA199" s="2">
        <v>0</v>
      </c>
      <c r="CB199" s="3"/>
      <c r="CC199" s="2"/>
      <c r="CD199" s="3"/>
      <c r="CE199" s="2"/>
      <c r="CF199" s="3"/>
      <c r="CG199" s="4"/>
      <c r="CH199" s="3"/>
      <c r="CI199" s="2">
        <v>0</v>
      </c>
      <c r="CJ199" s="3"/>
      <c r="CK199" s="2">
        <v>0</v>
      </c>
      <c r="CL199" s="3"/>
      <c r="CM199" s="2">
        <f t="shared" si="47"/>
        <v>0</v>
      </c>
      <c r="CN199" s="3"/>
      <c r="CO199" s="4">
        <f t="shared" si="48"/>
        <v>0</v>
      </c>
      <c r="CP199" s="3"/>
      <c r="CQ199" s="2">
        <f>ROUND(G199+O199+W199+AE199+AM199+AU199+BC199+BK199+BS199+CA199+CI199,5)</f>
        <v>0</v>
      </c>
      <c r="CR199" s="3"/>
      <c r="CS199" s="2"/>
      <c r="CT199" s="3"/>
      <c r="CU199" s="2"/>
      <c r="CV199" s="3"/>
      <c r="CW199" s="4"/>
    </row>
    <row r="200" spans="1:101" ht="15.75" thickBot="1" x14ac:dyDescent="0.3">
      <c r="A200" s="1"/>
      <c r="B200" s="1"/>
      <c r="C200" s="1"/>
      <c r="D200" s="1"/>
      <c r="E200" s="1"/>
      <c r="F200" s="1" t="s">
        <v>211</v>
      </c>
      <c r="G200" s="5">
        <v>0</v>
      </c>
      <c r="H200" s="3"/>
      <c r="I200" s="5"/>
      <c r="J200" s="3"/>
      <c r="K200" s="5"/>
      <c r="L200" s="3"/>
      <c r="M200" s="6"/>
      <c r="N200" s="3"/>
      <c r="O200" s="5">
        <v>0</v>
      </c>
      <c r="P200" s="3"/>
      <c r="Q200" s="5"/>
      <c r="R200" s="3"/>
      <c r="S200" s="5"/>
      <c r="T200" s="3"/>
      <c r="U200" s="6"/>
      <c r="V200" s="3"/>
      <c r="W200" s="5">
        <v>0</v>
      </c>
      <c r="X200" s="3"/>
      <c r="Y200" s="5"/>
      <c r="Z200" s="3"/>
      <c r="AA200" s="5"/>
      <c r="AB200" s="3"/>
      <c r="AC200" s="6"/>
      <c r="AD200" s="3"/>
      <c r="AE200" s="5">
        <v>0</v>
      </c>
      <c r="AF200" s="3"/>
      <c r="AG200" s="5"/>
      <c r="AH200" s="3"/>
      <c r="AI200" s="5"/>
      <c r="AJ200" s="3"/>
      <c r="AK200" s="6"/>
      <c r="AL200" s="3"/>
      <c r="AM200" s="5">
        <v>0</v>
      </c>
      <c r="AN200" s="3"/>
      <c r="AO200" s="5"/>
      <c r="AP200" s="3"/>
      <c r="AQ200" s="5"/>
      <c r="AR200" s="3"/>
      <c r="AS200" s="6"/>
      <c r="AT200" s="3"/>
      <c r="AU200" s="5">
        <v>0</v>
      </c>
      <c r="AV200" s="3"/>
      <c r="AW200" s="5"/>
      <c r="AX200" s="3"/>
      <c r="AY200" s="5"/>
      <c r="AZ200" s="3"/>
      <c r="BA200" s="6"/>
      <c r="BB200" s="3"/>
      <c r="BC200" s="5">
        <v>0</v>
      </c>
      <c r="BD200" s="3"/>
      <c r="BE200" s="5"/>
      <c r="BF200" s="3"/>
      <c r="BG200" s="5"/>
      <c r="BH200" s="3"/>
      <c r="BI200" s="6"/>
      <c r="BJ200" s="3"/>
      <c r="BK200" s="5">
        <v>0</v>
      </c>
      <c r="BL200" s="3"/>
      <c r="BM200" s="5"/>
      <c r="BN200" s="3"/>
      <c r="BO200" s="5"/>
      <c r="BP200" s="3"/>
      <c r="BQ200" s="6"/>
      <c r="BR200" s="3"/>
      <c r="BS200" s="5">
        <v>0</v>
      </c>
      <c r="BT200" s="3"/>
      <c r="BU200" s="5"/>
      <c r="BV200" s="3"/>
      <c r="BW200" s="5"/>
      <c r="BX200" s="3"/>
      <c r="BY200" s="6"/>
      <c r="BZ200" s="3"/>
      <c r="CA200" s="5">
        <v>0</v>
      </c>
      <c r="CB200" s="3"/>
      <c r="CC200" s="5"/>
      <c r="CD200" s="3"/>
      <c r="CE200" s="5"/>
      <c r="CF200" s="3"/>
      <c r="CG200" s="6"/>
      <c r="CH200" s="3"/>
      <c r="CI200" s="5">
        <v>0</v>
      </c>
      <c r="CJ200" s="3"/>
      <c r="CK200" s="5">
        <v>0</v>
      </c>
      <c r="CL200" s="3"/>
      <c r="CM200" s="5">
        <f t="shared" si="47"/>
        <v>0</v>
      </c>
      <c r="CN200" s="3"/>
      <c r="CO200" s="6">
        <f t="shared" si="48"/>
        <v>0</v>
      </c>
      <c r="CP200" s="3"/>
      <c r="CQ200" s="5">
        <f>ROUND(G200+O200+W200+AE200+AM200+AU200+BC200+BK200+BS200+CA200+CI200,5)</f>
        <v>0</v>
      </c>
      <c r="CR200" s="3"/>
      <c r="CS200" s="5"/>
      <c r="CT200" s="3"/>
      <c r="CU200" s="5"/>
      <c r="CV200" s="3"/>
      <c r="CW200" s="6"/>
    </row>
    <row r="201" spans="1:101" x14ac:dyDescent="0.25">
      <c r="A201" s="1"/>
      <c r="B201" s="1"/>
      <c r="C201" s="1"/>
      <c r="D201" s="1"/>
      <c r="E201" s="1" t="s">
        <v>212</v>
      </c>
      <c r="F201" s="1"/>
      <c r="G201" s="2">
        <f>ROUND(SUM(G187:G200),5)</f>
        <v>35000</v>
      </c>
      <c r="H201" s="3"/>
      <c r="I201" s="2">
        <f>ROUND(SUM(I187:I200),5)</f>
        <v>277.82</v>
      </c>
      <c r="J201" s="3"/>
      <c r="K201" s="2">
        <f>ROUND((G201-I201),5)</f>
        <v>34722.18</v>
      </c>
      <c r="L201" s="3"/>
      <c r="M201" s="4">
        <f>ROUND(IF(I201=0, IF(G201=0, 0, 1), G201/I201),5)</f>
        <v>125.98085</v>
      </c>
      <c r="N201" s="3"/>
      <c r="O201" s="2">
        <f>ROUND(SUM(O187:O200),5)</f>
        <v>0</v>
      </c>
      <c r="P201" s="3"/>
      <c r="Q201" s="2">
        <f>ROUND(SUM(Q187:Q200),5)</f>
        <v>653.27</v>
      </c>
      <c r="R201" s="3"/>
      <c r="S201" s="2">
        <f>ROUND((O201-Q201),5)</f>
        <v>-653.27</v>
      </c>
      <c r="T201" s="3"/>
      <c r="U201" s="4">
        <f>ROUND(IF(Q201=0, IF(O201=0, 0, 1), O201/Q201),5)</f>
        <v>0</v>
      </c>
      <c r="V201" s="3"/>
      <c r="W201" s="2">
        <f>ROUND(SUM(W187:W200),5)</f>
        <v>0</v>
      </c>
      <c r="X201" s="3"/>
      <c r="Y201" s="2">
        <f>ROUND(SUM(Y187:Y200),5)</f>
        <v>92189.42</v>
      </c>
      <c r="Z201" s="3"/>
      <c r="AA201" s="2">
        <f>ROUND((W201-Y201),5)</f>
        <v>-92189.42</v>
      </c>
      <c r="AB201" s="3"/>
      <c r="AC201" s="4">
        <f>ROUND(IF(Y201=0, IF(W201=0, 0, 1), W201/Y201),5)</f>
        <v>0</v>
      </c>
      <c r="AD201" s="3"/>
      <c r="AE201" s="2">
        <f>ROUND(SUM(AE187:AE200),5)</f>
        <v>0</v>
      </c>
      <c r="AF201" s="3"/>
      <c r="AG201" s="2">
        <f>ROUND(SUM(AG187:AG200),5)</f>
        <v>735.68</v>
      </c>
      <c r="AH201" s="3"/>
      <c r="AI201" s="2">
        <f>ROUND((AE201-AG201),5)</f>
        <v>-735.68</v>
      </c>
      <c r="AJ201" s="3"/>
      <c r="AK201" s="4">
        <f>ROUND(IF(AG201=0, IF(AE201=0, 0, 1), AE201/AG201),5)</f>
        <v>0</v>
      </c>
      <c r="AL201" s="3"/>
      <c r="AM201" s="2">
        <f>ROUND(SUM(AM187:AM200),5)</f>
        <v>0</v>
      </c>
      <c r="AN201" s="3"/>
      <c r="AO201" s="2">
        <f>ROUND(SUM(AO187:AO200),5)</f>
        <v>0</v>
      </c>
      <c r="AP201" s="3"/>
      <c r="AQ201" s="2">
        <f>ROUND((AM201-AO201),5)</f>
        <v>0</v>
      </c>
      <c r="AR201" s="3"/>
      <c r="AS201" s="4">
        <f>ROUND(IF(AO201=0, IF(AM201=0, 0, 1), AM201/AO201),5)</f>
        <v>0</v>
      </c>
      <c r="AT201" s="3"/>
      <c r="AU201" s="2">
        <f>ROUND(SUM(AU187:AU200),5)</f>
        <v>0</v>
      </c>
      <c r="AV201" s="3"/>
      <c r="AW201" s="2">
        <f>ROUND(SUM(AW187:AW200),5)</f>
        <v>176.25</v>
      </c>
      <c r="AX201" s="3"/>
      <c r="AY201" s="2">
        <f>ROUND((AU201-AW201),5)</f>
        <v>-176.25</v>
      </c>
      <c r="AZ201" s="3"/>
      <c r="BA201" s="4">
        <f>ROUND(IF(AW201=0, IF(AU201=0, 0, 1), AU201/AW201),5)</f>
        <v>0</v>
      </c>
      <c r="BB201" s="3"/>
      <c r="BC201" s="2">
        <f>ROUND(SUM(BC187:BC200),5)</f>
        <v>500</v>
      </c>
      <c r="BD201" s="3"/>
      <c r="BE201" s="2">
        <f>ROUND(SUM(BE187:BE200),5)</f>
        <v>120</v>
      </c>
      <c r="BF201" s="3"/>
      <c r="BG201" s="2">
        <f>ROUND((BC201-BE201),5)</f>
        <v>380</v>
      </c>
      <c r="BH201" s="3"/>
      <c r="BI201" s="4">
        <f>ROUND(IF(BE201=0, IF(BC201=0, 0, 1), BC201/BE201),5)</f>
        <v>4.1666699999999999</v>
      </c>
      <c r="BJ201" s="3"/>
      <c r="BK201" s="2">
        <f>ROUND(SUM(BK187:BK200),5)</f>
        <v>0</v>
      </c>
      <c r="BL201" s="3"/>
      <c r="BM201" s="2">
        <f>ROUND(SUM(BM187:BM200),5)</f>
        <v>320</v>
      </c>
      <c r="BN201" s="3"/>
      <c r="BO201" s="2">
        <f>ROUND((BK201-BM201),5)</f>
        <v>-320</v>
      </c>
      <c r="BP201" s="3"/>
      <c r="BQ201" s="4">
        <f>ROUND(IF(BM201=0, IF(BK201=0, 0, 1), BK201/BM201),5)</f>
        <v>0</v>
      </c>
      <c r="BR201" s="3"/>
      <c r="BS201" s="2">
        <f>ROUND(SUM(BS187:BS200),5)</f>
        <v>0</v>
      </c>
      <c r="BT201" s="3"/>
      <c r="BU201" s="2">
        <f>ROUND(SUM(BU187:BU200),5)</f>
        <v>735.68</v>
      </c>
      <c r="BV201" s="3"/>
      <c r="BW201" s="2">
        <f>ROUND((BS201-BU201),5)</f>
        <v>-735.68</v>
      </c>
      <c r="BX201" s="3"/>
      <c r="BY201" s="4">
        <f>ROUND(IF(BU201=0, IF(BS201=0, 0, 1), BS201/BU201),5)</f>
        <v>0</v>
      </c>
      <c r="BZ201" s="3"/>
      <c r="CA201" s="2">
        <f>ROUND(SUM(CA187:CA200),5)</f>
        <v>0</v>
      </c>
      <c r="CB201" s="3"/>
      <c r="CC201" s="2">
        <f>ROUND(SUM(CC187:CC200),5)</f>
        <v>735.68</v>
      </c>
      <c r="CD201" s="3"/>
      <c r="CE201" s="2">
        <f>ROUND((CA201-CC201),5)</f>
        <v>-735.68</v>
      </c>
      <c r="CF201" s="3"/>
      <c r="CG201" s="4">
        <f>ROUND(IF(CC201=0, IF(CA201=0, 0, 1), CA201/CC201),5)</f>
        <v>0</v>
      </c>
      <c r="CH201" s="3"/>
      <c r="CI201" s="2">
        <f>ROUND(SUM(CI187:CI200),5)</f>
        <v>0</v>
      </c>
      <c r="CJ201" s="3"/>
      <c r="CK201" s="2">
        <f>ROUND(SUM(CK187:CK200),5)</f>
        <v>8288.2999999999993</v>
      </c>
      <c r="CL201" s="3"/>
      <c r="CM201" s="2">
        <f t="shared" si="47"/>
        <v>-8288.2999999999993</v>
      </c>
      <c r="CN201" s="3"/>
      <c r="CO201" s="4">
        <f t="shared" si="48"/>
        <v>0</v>
      </c>
      <c r="CP201" s="3"/>
      <c r="CQ201" s="2">
        <v>0</v>
      </c>
      <c r="CR201" s="3"/>
      <c r="CS201" s="2"/>
      <c r="CT201" s="3"/>
      <c r="CU201" s="2"/>
      <c r="CV201" s="3"/>
      <c r="CW201" s="4"/>
    </row>
    <row r="202" spans="1:101" x14ac:dyDescent="0.25">
      <c r="A202" s="1"/>
      <c r="B202" s="1"/>
      <c r="C202" s="1"/>
      <c r="D202" s="1"/>
      <c r="E202" s="1" t="s">
        <v>213</v>
      </c>
      <c r="F202" s="1"/>
      <c r="G202" s="2"/>
      <c r="H202" s="3"/>
      <c r="I202" s="2"/>
      <c r="J202" s="3"/>
      <c r="K202" s="2"/>
      <c r="L202" s="3"/>
      <c r="M202" s="4"/>
      <c r="N202" s="3"/>
      <c r="O202" s="2"/>
      <c r="P202" s="3"/>
      <c r="Q202" s="2"/>
      <c r="R202" s="3"/>
      <c r="S202" s="2"/>
      <c r="T202" s="3"/>
      <c r="U202" s="4"/>
      <c r="V202" s="3"/>
      <c r="W202" s="2"/>
      <c r="X202" s="3"/>
      <c r="Y202" s="2"/>
      <c r="Z202" s="3"/>
      <c r="AA202" s="2"/>
      <c r="AB202" s="3"/>
      <c r="AC202" s="4"/>
      <c r="AD202" s="3"/>
      <c r="AE202" s="2"/>
      <c r="AF202" s="3"/>
      <c r="AG202" s="2"/>
      <c r="AH202" s="3"/>
      <c r="AI202" s="2"/>
      <c r="AJ202" s="3"/>
      <c r="AK202" s="4"/>
      <c r="AL202" s="3"/>
      <c r="AM202" s="2"/>
      <c r="AN202" s="3"/>
      <c r="AO202" s="2"/>
      <c r="AP202" s="3"/>
      <c r="AQ202" s="2"/>
      <c r="AR202" s="3"/>
      <c r="AS202" s="4"/>
      <c r="AT202" s="3"/>
      <c r="AU202" s="2"/>
      <c r="AV202" s="3"/>
      <c r="AW202" s="2"/>
      <c r="AX202" s="3"/>
      <c r="AY202" s="2"/>
      <c r="AZ202" s="3"/>
      <c r="BA202" s="4"/>
      <c r="BB202" s="3"/>
      <c r="BC202" s="2"/>
      <c r="BD202" s="3"/>
      <c r="BE202" s="2"/>
      <c r="BF202" s="3"/>
      <c r="BG202" s="2"/>
      <c r="BH202" s="3"/>
      <c r="BI202" s="4"/>
      <c r="BJ202" s="3"/>
      <c r="BK202" s="2"/>
      <c r="BL202" s="3"/>
      <c r="BM202" s="2"/>
      <c r="BN202" s="3"/>
      <c r="BO202" s="2"/>
      <c r="BP202" s="3"/>
      <c r="BQ202" s="4"/>
      <c r="BR202" s="3"/>
      <c r="BS202" s="2"/>
      <c r="BT202" s="3"/>
      <c r="BU202" s="2"/>
      <c r="BV202" s="3"/>
      <c r="BW202" s="2"/>
      <c r="BX202" s="3"/>
      <c r="BY202" s="4"/>
      <c r="BZ202" s="3"/>
      <c r="CA202" s="2"/>
      <c r="CB202" s="3"/>
      <c r="CC202" s="2"/>
      <c r="CD202" s="3"/>
      <c r="CE202" s="2"/>
      <c r="CF202" s="3"/>
      <c r="CG202" s="4"/>
      <c r="CH202" s="3"/>
      <c r="CI202" s="2"/>
      <c r="CJ202" s="3"/>
      <c r="CK202" s="2"/>
      <c r="CL202" s="3"/>
      <c r="CM202" s="2"/>
      <c r="CN202" s="3"/>
      <c r="CO202" s="4"/>
      <c r="CP202" s="3"/>
      <c r="CQ202" s="2"/>
      <c r="CR202" s="3"/>
      <c r="CS202" s="2"/>
      <c r="CT202" s="3"/>
      <c r="CU202" s="2"/>
      <c r="CV202" s="3"/>
      <c r="CW202" s="4"/>
    </row>
    <row r="203" spans="1:101" x14ac:dyDescent="0.25">
      <c r="A203" s="1"/>
      <c r="B203" s="1"/>
      <c r="C203" s="1"/>
      <c r="D203" s="1"/>
      <c r="E203" s="1"/>
      <c r="F203" s="1" t="s">
        <v>214</v>
      </c>
      <c r="G203" s="2">
        <v>-4133</v>
      </c>
      <c r="H203" s="3"/>
      <c r="I203" s="2"/>
      <c r="J203" s="3"/>
      <c r="K203" s="2"/>
      <c r="L203" s="3"/>
      <c r="M203" s="4"/>
      <c r="N203" s="3"/>
      <c r="O203" s="2">
        <v>-4439.76</v>
      </c>
      <c r="P203" s="3"/>
      <c r="Q203" s="2"/>
      <c r="R203" s="3"/>
      <c r="S203" s="2"/>
      <c r="T203" s="3"/>
      <c r="U203" s="4"/>
      <c r="V203" s="3"/>
      <c r="W203" s="2">
        <v>-2636.96</v>
      </c>
      <c r="X203" s="3"/>
      <c r="Y203" s="2"/>
      <c r="Z203" s="3"/>
      <c r="AA203" s="2"/>
      <c r="AB203" s="3"/>
      <c r="AC203" s="4"/>
      <c r="AD203" s="3"/>
      <c r="AE203" s="2">
        <v>-3278.13</v>
      </c>
      <c r="AF203" s="3"/>
      <c r="AG203" s="2"/>
      <c r="AH203" s="3"/>
      <c r="AI203" s="2"/>
      <c r="AJ203" s="3"/>
      <c r="AK203" s="4"/>
      <c r="AL203" s="3"/>
      <c r="AM203" s="2">
        <v>0</v>
      </c>
      <c r="AN203" s="3"/>
      <c r="AO203" s="2"/>
      <c r="AP203" s="3"/>
      <c r="AQ203" s="2"/>
      <c r="AR203" s="3"/>
      <c r="AS203" s="4"/>
      <c r="AT203" s="3"/>
      <c r="AU203" s="2">
        <v>0</v>
      </c>
      <c r="AV203" s="3"/>
      <c r="AW203" s="2"/>
      <c r="AX203" s="3"/>
      <c r="AY203" s="2"/>
      <c r="AZ203" s="3"/>
      <c r="BA203" s="4"/>
      <c r="BB203" s="3"/>
      <c r="BC203" s="2">
        <v>0</v>
      </c>
      <c r="BD203" s="3"/>
      <c r="BE203" s="2"/>
      <c r="BF203" s="3"/>
      <c r="BG203" s="2"/>
      <c r="BH203" s="3"/>
      <c r="BI203" s="4"/>
      <c r="BJ203" s="3"/>
      <c r="BK203" s="2">
        <v>0</v>
      </c>
      <c r="BL203" s="3"/>
      <c r="BM203" s="2"/>
      <c r="BN203" s="3"/>
      <c r="BO203" s="2"/>
      <c r="BP203" s="3"/>
      <c r="BQ203" s="4"/>
      <c r="BR203" s="3"/>
      <c r="BS203" s="2">
        <v>0</v>
      </c>
      <c r="BT203" s="3"/>
      <c r="BU203" s="2"/>
      <c r="BV203" s="3"/>
      <c r="BW203" s="2"/>
      <c r="BX203" s="3"/>
      <c r="BY203" s="4"/>
      <c r="BZ203" s="3"/>
      <c r="CA203" s="2">
        <v>0</v>
      </c>
      <c r="CB203" s="3"/>
      <c r="CC203" s="2"/>
      <c r="CD203" s="3"/>
      <c r="CE203" s="2"/>
      <c r="CF203" s="3"/>
      <c r="CG203" s="4"/>
      <c r="CH203" s="3"/>
      <c r="CI203" s="2">
        <v>0</v>
      </c>
      <c r="CJ203" s="3"/>
      <c r="CK203" s="2">
        <v>0</v>
      </c>
      <c r="CL203" s="3"/>
      <c r="CM203" s="2">
        <f>ROUND((CI203-CK203),5)</f>
        <v>0</v>
      </c>
      <c r="CN203" s="3"/>
      <c r="CO203" s="4">
        <f>ROUND(IF(CK203=0, IF(CI203=0, 0, 1), CI203/CK203),5)</f>
        <v>0</v>
      </c>
      <c r="CP203" s="3"/>
      <c r="CQ203" s="2">
        <v>18000</v>
      </c>
      <c r="CR203" s="3"/>
      <c r="CS203" s="2"/>
      <c r="CT203" s="3"/>
      <c r="CU203" s="2" t="s">
        <v>295</v>
      </c>
      <c r="CV203" s="3"/>
      <c r="CW203" s="4"/>
    </row>
    <row r="204" spans="1:101" x14ac:dyDescent="0.25">
      <c r="A204" s="1"/>
      <c r="B204" s="1"/>
      <c r="C204" s="1"/>
      <c r="D204" s="1"/>
      <c r="E204" s="1"/>
      <c r="F204" s="1" t="s">
        <v>215</v>
      </c>
      <c r="G204" s="2">
        <v>0</v>
      </c>
      <c r="H204" s="3"/>
      <c r="I204" s="2">
        <v>5521.88</v>
      </c>
      <c r="J204" s="3"/>
      <c r="K204" s="2">
        <f>ROUND((G204-I204),5)</f>
        <v>-5521.88</v>
      </c>
      <c r="L204" s="3"/>
      <c r="M204" s="4">
        <f>ROUND(IF(I204=0, IF(G204=0, 0, 1), G204/I204),5)</f>
        <v>0</v>
      </c>
      <c r="N204" s="3"/>
      <c r="O204" s="2">
        <v>0</v>
      </c>
      <c r="P204" s="3"/>
      <c r="Q204" s="2">
        <v>8667.0400000000009</v>
      </c>
      <c r="R204" s="3"/>
      <c r="S204" s="2">
        <f>ROUND((O204-Q204),5)</f>
        <v>-8667.0400000000009</v>
      </c>
      <c r="T204" s="3"/>
      <c r="U204" s="4">
        <f>ROUND(IF(Q204=0, IF(O204=0, 0, 1), O204/Q204),5)</f>
        <v>0</v>
      </c>
      <c r="V204" s="3"/>
      <c r="W204" s="2">
        <v>0</v>
      </c>
      <c r="X204" s="3"/>
      <c r="Y204" s="2">
        <v>0</v>
      </c>
      <c r="Z204" s="3"/>
      <c r="AA204" s="2">
        <f>ROUND((W204-Y204),5)</f>
        <v>0</v>
      </c>
      <c r="AB204" s="3"/>
      <c r="AC204" s="4">
        <f>ROUND(IF(Y204=0, IF(W204=0, 0, 1), W204/Y204),5)</f>
        <v>0</v>
      </c>
      <c r="AD204" s="3"/>
      <c r="AE204" s="2">
        <v>0</v>
      </c>
      <c r="AF204" s="3"/>
      <c r="AG204" s="2">
        <v>0</v>
      </c>
      <c r="AH204" s="3"/>
      <c r="AI204" s="2">
        <f>ROUND((AE204-AG204),5)</f>
        <v>0</v>
      </c>
      <c r="AJ204" s="3"/>
      <c r="AK204" s="4">
        <f>ROUND(IF(AG204=0, IF(AE204=0, 0, 1), AE204/AG204),5)</f>
        <v>0</v>
      </c>
      <c r="AL204" s="3"/>
      <c r="AM204" s="2">
        <v>0</v>
      </c>
      <c r="AN204" s="3"/>
      <c r="AO204" s="2">
        <v>0</v>
      </c>
      <c r="AP204" s="3"/>
      <c r="AQ204" s="2">
        <f>ROUND((AM204-AO204),5)</f>
        <v>0</v>
      </c>
      <c r="AR204" s="3"/>
      <c r="AS204" s="4">
        <f>ROUND(IF(AO204=0, IF(AM204=0, 0, 1), AM204/AO204),5)</f>
        <v>0</v>
      </c>
      <c r="AT204" s="3"/>
      <c r="AU204" s="2">
        <v>0</v>
      </c>
      <c r="AV204" s="3"/>
      <c r="AW204" s="2">
        <v>0</v>
      </c>
      <c r="AX204" s="3"/>
      <c r="AY204" s="2">
        <f>ROUND((AU204-AW204),5)</f>
        <v>0</v>
      </c>
      <c r="AZ204" s="3"/>
      <c r="BA204" s="4">
        <f>ROUND(IF(AW204=0, IF(AU204=0, 0, 1), AU204/AW204),5)</f>
        <v>0</v>
      </c>
      <c r="BB204" s="3"/>
      <c r="BC204" s="2">
        <v>0</v>
      </c>
      <c r="BD204" s="3"/>
      <c r="BE204" s="2">
        <v>0</v>
      </c>
      <c r="BF204" s="3"/>
      <c r="BG204" s="2">
        <f>ROUND((BC204-BE204),5)</f>
        <v>0</v>
      </c>
      <c r="BH204" s="3"/>
      <c r="BI204" s="4">
        <f>ROUND(IF(BE204=0, IF(BC204=0, 0, 1), BC204/BE204),5)</f>
        <v>0</v>
      </c>
      <c r="BJ204" s="3"/>
      <c r="BK204" s="2">
        <v>0</v>
      </c>
      <c r="BL204" s="3"/>
      <c r="BM204" s="2">
        <v>0</v>
      </c>
      <c r="BN204" s="3"/>
      <c r="BO204" s="2">
        <f>ROUND((BK204-BM204),5)</f>
        <v>0</v>
      </c>
      <c r="BP204" s="3"/>
      <c r="BQ204" s="4">
        <f>ROUND(IF(BM204=0, IF(BK204=0, 0, 1), BK204/BM204),5)</f>
        <v>0</v>
      </c>
      <c r="BR204" s="3"/>
      <c r="BS204" s="2">
        <v>0</v>
      </c>
      <c r="BT204" s="3"/>
      <c r="BU204" s="2">
        <v>0</v>
      </c>
      <c r="BV204" s="3"/>
      <c r="BW204" s="2">
        <f>ROUND((BS204-BU204),5)</f>
        <v>0</v>
      </c>
      <c r="BX204" s="3"/>
      <c r="BY204" s="4">
        <f>ROUND(IF(BU204=0, IF(BS204=0, 0, 1), BS204/BU204),5)</f>
        <v>0</v>
      </c>
      <c r="BZ204" s="3"/>
      <c r="CA204" s="2">
        <v>0</v>
      </c>
      <c r="CB204" s="3"/>
      <c r="CC204" s="2">
        <v>0</v>
      </c>
      <c r="CD204" s="3"/>
      <c r="CE204" s="2">
        <f>ROUND((CA204-CC204),5)</f>
        <v>0</v>
      </c>
      <c r="CF204" s="3"/>
      <c r="CG204" s="4">
        <f>ROUND(IF(CC204=0, IF(CA204=0, 0, 1), CA204/CC204),5)</f>
        <v>0</v>
      </c>
      <c r="CH204" s="3"/>
      <c r="CI204" s="2">
        <v>0</v>
      </c>
      <c r="CJ204" s="3"/>
      <c r="CK204" s="2">
        <v>0</v>
      </c>
      <c r="CL204" s="3"/>
      <c r="CM204" s="2">
        <f>ROUND((CI204-CK204),5)</f>
        <v>0</v>
      </c>
      <c r="CN204" s="3"/>
      <c r="CO204" s="4">
        <f>ROUND(IF(CK204=0, IF(CI204=0, 0, 1), CI204/CK204),5)</f>
        <v>0</v>
      </c>
      <c r="CP204" s="3"/>
      <c r="CQ204" s="2">
        <f>ROUND(G204+O204+W204+AE204+AM204+AU204+BC204+BK204+BS204+CA204+CI204,5)</f>
        <v>0</v>
      </c>
      <c r="CR204" s="3"/>
      <c r="CS204" s="2"/>
      <c r="CT204" s="3"/>
      <c r="CU204" s="2"/>
      <c r="CV204" s="3"/>
      <c r="CW204" s="4"/>
    </row>
    <row r="205" spans="1:101" ht="15.75" thickBot="1" x14ac:dyDescent="0.3">
      <c r="A205" s="1"/>
      <c r="B205" s="1"/>
      <c r="C205" s="1"/>
      <c r="D205" s="1"/>
      <c r="E205" s="1"/>
      <c r="F205" s="1" t="s">
        <v>216</v>
      </c>
      <c r="G205" s="5">
        <v>0</v>
      </c>
      <c r="H205" s="3"/>
      <c r="I205" s="5"/>
      <c r="J205" s="3"/>
      <c r="K205" s="5"/>
      <c r="L205" s="3"/>
      <c r="M205" s="6"/>
      <c r="N205" s="3"/>
      <c r="O205" s="5">
        <v>0</v>
      </c>
      <c r="P205" s="3"/>
      <c r="Q205" s="5"/>
      <c r="R205" s="3"/>
      <c r="S205" s="5"/>
      <c r="T205" s="3"/>
      <c r="U205" s="6"/>
      <c r="V205" s="3"/>
      <c r="W205" s="5">
        <v>0</v>
      </c>
      <c r="X205" s="3"/>
      <c r="Y205" s="5"/>
      <c r="Z205" s="3"/>
      <c r="AA205" s="5"/>
      <c r="AB205" s="3"/>
      <c r="AC205" s="6"/>
      <c r="AD205" s="3"/>
      <c r="AE205" s="5">
        <v>0</v>
      </c>
      <c r="AF205" s="3"/>
      <c r="AG205" s="5"/>
      <c r="AH205" s="3"/>
      <c r="AI205" s="5"/>
      <c r="AJ205" s="3"/>
      <c r="AK205" s="6"/>
      <c r="AL205" s="3"/>
      <c r="AM205" s="5">
        <v>0</v>
      </c>
      <c r="AN205" s="3"/>
      <c r="AO205" s="5"/>
      <c r="AP205" s="3"/>
      <c r="AQ205" s="5"/>
      <c r="AR205" s="3"/>
      <c r="AS205" s="6"/>
      <c r="AT205" s="3"/>
      <c r="AU205" s="5">
        <v>0</v>
      </c>
      <c r="AV205" s="3"/>
      <c r="AW205" s="5"/>
      <c r="AX205" s="3"/>
      <c r="AY205" s="5"/>
      <c r="AZ205" s="3"/>
      <c r="BA205" s="6"/>
      <c r="BB205" s="3"/>
      <c r="BC205" s="5">
        <v>0</v>
      </c>
      <c r="BD205" s="3"/>
      <c r="BE205" s="5"/>
      <c r="BF205" s="3"/>
      <c r="BG205" s="5"/>
      <c r="BH205" s="3"/>
      <c r="BI205" s="6"/>
      <c r="BJ205" s="3"/>
      <c r="BK205" s="5">
        <v>0</v>
      </c>
      <c r="BL205" s="3"/>
      <c r="BM205" s="5"/>
      <c r="BN205" s="3"/>
      <c r="BO205" s="5"/>
      <c r="BP205" s="3"/>
      <c r="BQ205" s="6"/>
      <c r="BR205" s="3"/>
      <c r="BS205" s="5">
        <v>0</v>
      </c>
      <c r="BT205" s="3"/>
      <c r="BU205" s="5"/>
      <c r="BV205" s="3"/>
      <c r="BW205" s="5"/>
      <c r="BX205" s="3"/>
      <c r="BY205" s="6"/>
      <c r="BZ205" s="3"/>
      <c r="CA205" s="5">
        <v>0</v>
      </c>
      <c r="CB205" s="3"/>
      <c r="CC205" s="5"/>
      <c r="CD205" s="3"/>
      <c r="CE205" s="5"/>
      <c r="CF205" s="3"/>
      <c r="CG205" s="6"/>
      <c r="CH205" s="3"/>
      <c r="CI205" s="5">
        <v>0</v>
      </c>
      <c r="CJ205" s="3"/>
      <c r="CK205" s="5">
        <v>0</v>
      </c>
      <c r="CL205" s="3"/>
      <c r="CM205" s="5">
        <f>ROUND((CI205-CK205),5)</f>
        <v>0</v>
      </c>
      <c r="CN205" s="3"/>
      <c r="CO205" s="6">
        <f>ROUND(IF(CK205=0, IF(CI205=0, 0, 1), CI205/CK205),5)</f>
        <v>0</v>
      </c>
      <c r="CP205" s="3"/>
      <c r="CQ205" s="5">
        <f>ROUND(G205+O205+W205+AE205+AM205+AU205+BC205+BK205+BS205+CA205+CI205,5)</f>
        <v>0</v>
      </c>
      <c r="CR205" s="3"/>
      <c r="CS205" s="5"/>
      <c r="CT205" s="3"/>
      <c r="CU205" s="5"/>
      <c r="CV205" s="3"/>
      <c r="CW205" s="6"/>
    </row>
    <row r="206" spans="1:101" x14ac:dyDescent="0.25">
      <c r="A206" s="1"/>
      <c r="B206" s="1"/>
      <c r="C206" s="1"/>
      <c r="D206" s="1"/>
      <c r="E206" s="1" t="s">
        <v>217</v>
      </c>
      <c r="F206" s="1"/>
      <c r="G206" s="2">
        <f>ROUND(SUM(G202:G205),5)</f>
        <v>-4133</v>
      </c>
      <c r="H206" s="3"/>
      <c r="I206" s="2">
        <f>ROUND(SUM(I202:I205),5)</f>
        <v>5521.88</v>
      </c>
      <c r="J206" s="3"/>
      <c r="K206" s="2">
        <f>ROUND((G206-I206),5)</f>
        <v>-9654.8799999999992</v>
      </c>
      <c r="L206" s="3"/>
      <c r="M206" s="4">
        <f>ROUND(IF(I206=0, IF(G206=0, 0, 1), G206/I206),5)</f>
        <v>-0.74848000000000003</v>
      </c>
      <c r="N206" s="3"/>
      <c r="O206" s="2">
        <f>ROUND(SUM(O202:O205),5)</f>
        <v>-4439.76</v>
      </c>
      <c r="P206" s="3"/>
      <c r="Q206" s="2">
        <f>ROUND(SUM(Q202:Q205),5)</f>
        <v>8667.0400000000009</v>
      </c>
      <c r="R206" s="3"/>
      <c r="S206" s="2">
        <f>ROUND((O206-Q206),5)</f>
        <v>-13106.8</v>
      </c>
      <c r="T206" s="3"/>
      <c r="U206" s="4">
        <f>ROUND(IF(Q206=0, IF(O206=0, 0, 1), O206/Q206),5)</f>
        <v>-0.51226000000000005</v>
      </c>
      <c r="V206" s="3"/>
      <c r="W206" s="2">
        <f>ROUND(SUM(W202:W205),5)</f>
        <v>-2636.96</v>
      </c>
      <c r="X206" s="3"/>
      <c r="Y206" s="2">
        <f>ROUND(SUM(Y202:Y205),5)</f>
        <v>0</v>
      </c>
      <c r="Z206" s="3"/>
      <c r="AA206" s="2">
        <f>ROUND((W206-Y206),5)</f>
        <v>-2636.96</v>
      </c>
      <c r="AB206" s="3"/>
      <c r="AC206" s="4">
        <f>ROUND(IF(Y206=0, IF(W206=0, 0, 1), W206/Y206),5)</f>
        <v>1</v>
      </c>
      <c r="AD206" s="3"/>
      <c r="AE206" s="2">
        <f>ROUND(SUM(AE202:AE205),5)</f>
        <v>-3278.13</v>
      </c>
      <c r="AF206" s="3"/>
      <c r="AG206" s="2">
        <f>ROUND(SUM(AG202:AG205),5)</f>
        <v>0</v>
      </c>
      <c r="AH206" s="3"/>
      <c r="AI206" s="2">
        <f>ROUND((AE206-AG206),5)</f>
        <v>-3278.13</v>
      </c>
      <c r="AJ206" s="3"/>
      <c r="AK206" s="4">
        <f>ROUND(IF(AG206=0, IF(AE206=0, 0, 1), AE206/AG206),5)</f>
        <v>1</v>
      </c>
      <c r="AL206" s="3"/>
      <c r="AM206" s="2">
        <f>ROUND(SUM(AM202:AM205),5)</f>
        <v>0</v>
      </c>
      <c r="AN206" s="3"/>
      <c r="AO206" s="2">
        <f>ROUND(SUM(AO202:AO205),5)</f>
        <v>0</v>
      </c>
      <c r="AP206" s="3"/>
      <c r="AQ206" s="2">
        <f>ROUND((AM206-AO206),5)</f>
        <v>0</v>
      </c>
      <c r="AR206" s="3"/>
      <c r="AS206" s="4">
        <f>ROUND(IF(AO206=0, IF(AM206=0, 0, 1), AM206/AO206),5)</f>
        <v>0</v>
      </c>
      <c r="AT206" s="3"/>
      <c r="AU206" s="2">
        <f>ROUND(SUM(AU202:AU205),5)</f>
        <v>0</v>
      </c>
      <c r="AV206" s="3"/>
      <c r="AW206" s="2">
        <f>ROUND(SUM(AW202:AW205),5)</f>
        <v>0</v>
      </c>
      <c r="AX206" s="3"/>
      <c r="AY206" s="2">
        <f>ROUND((AU206-AW206),5)</f>
        <v>0</v>
      </c>
      <c r="AZ206" s="3"/>
      <c r="BA206" s="4">
        <f>ROUND(IF(AW206=0, IF(AU206=0, 0, 1), AU206/AW206),5)</f>
        <v>0</v>
      </c>
      <c r="BB206" s="3"/>
      <c r="BC206" s="2">
        <f>ROUND(SUM(BC202:BC205),5)</f>
        <v>0</v>
      </c>
      <c r="BD206" s="3"/>
      <c r="BE206" s="2">
        <f>ROUND(SUM(BE202:BE205),5)</f>
        <v>0</v>
      </c>
      <c r="BF206" s="3"/>
      <c r="BG206" s="2">
        <f>ROUND((BC206-BE206),5)</f>
        <v>0</v>
      </c>
      <c r="BH206" s="3"/>
      <c r="BI206" s="4">
        <f>ROUND(IF(BE206=0, IF(BC206=0, 0, 1), BC206/BE206),5)</f>
        <v>0</v>
      </c>
      <c r="BJ206" s="3"/>
      <c r="BK206" s="2">
        <f>ROUND(SUM(BK202:BK205),5)</f>
        <v>0</v>
      </c>
      <c r="BL206" s="3"/>
      <c r="BM206" s="2">
        <f>ROUND(SUM(BM202:BM205),5)</f>
        <v>0</v>
      </c>
      <c r="BN206" s="3"/>
      <c r="BO206" s="2">
        <f>ROUND((BK206-BM206),5)</f>
        <v>0</v>
      </c>
      <c r="BP206" s="3"/>
      <c r="BQ206" s="4">
        <f>ROUND(IF(BM206=0, IF(BK206=0, 0, 1), BK206/BM206),5)</f>
        <v>0</v>
      </c>
      <c r="BR206" s="3"/>
      <c r="BS206" s="2">
        <f>ROUND(SUM(BS202:BS205),5)</f>
        <v>0</v>
      </c>
      <c r="BT206" s="3"/>
      <c r="BU206" s="2">
        <f>ROUND(SUM(BU202:BU205),5)</f>
        <v>0</v>
      </c>
      <c r="BV206" s="3"/>
      <c r="BW206" s="2">
        <f>ROUND((BS206-BU206),5)</f>
        <v>0</v>
      </c>
      <c r="BX206" s="3"/>
      <c r="BY206" s="4">
        <f>ROUND(IF(BU206=0, IF(BS206=0, 0, 1), BS206/BU206),5)</f>
        <v>0</v>
      </c>
      <c r="BZ206" s="3"/>
      <c r="CA206" s="2">
        <f>ROUND(SUM(CA202:CA205),5)</f>
        <v>0</v>
      </c>
      <c r="CB206" s="3"/>
      <c r="CC206" s="2">
        <f>ROUND(SUM(CC202:CC205),5)</f>
        <v>0</v>
      </c>
      <c r="CD206" s="3"/>
      <c r="CE206" s="2">
        <f>ROUND((CA206-CC206),5)</f>
        <v>0</v>
      </c>
      <c r="CF206" s="3"/>
      <c r="CG206" s="4">
        <f>ROUND(IF(CC206=0, IF(CA206=0, 0, 1), CA206/CC206),5)</f>
        <v>0</v>
      </c>
      <c r="CH206" s="3"/>
      <c r="CI206" s="2">
        <f>ROUND(SUM(CI202:CI205),5)</f>
        <v>0</v>
      </c>
      <c r="CJ206" s="3"/>
      <c r="CK206" s="2">
        <f>ROUND(SUM(CK202:CK205),5)</f>
        <v>0</v>
      </c>
      <c r="CL206" s="3"/>
      <c r="CM206" s="2">
        <f>ROUND((CI206-CK206),5)</f>
        <v>0</v>
      </c>
      <c r="CN206" s="3"/>
      <c r="CO206" s="4">
        <f>ROUND(IF(CK206=0, IF(CI206=0, 0, 1), CI206/CK206),5)</f>
        <v>0</v>
      </c>
      <c r="CP206" s="3"/>
      <c r="CQ206" s="21">
        <v>18000</v>
      </c>
      <c r="CR206" s="3"/>
      <c r="CS206" s="2"/>
      <c r="CT206" s="3"/>
      <c r="CU206" s="2"/>
      <c r="CV206" s="3"/>
      <c r="CW206" s="4"/>
    </row>
    <row r="207" spans="1:101" x14ac:dyDescent="0.25">
      <c r="A207" s="1"/>
      <c r="B207" s="1"/>
      <c r="C207" s="1"/>
      <c r="D207" s="1"/>
      <c r="E207" s="1" t="s">
        <v>218</v>
      </c>
      <c r="F207" s="1"/>
      <c r="G207" s="2"/>
      <c r="H207" s="3"/>
      <c r="I207" s="2"/>
      <c r="J207" s="3"/>
      <c r="K207" s="2"/>
      <c r="L207" s="3"/>
      <c r="M207" s="4"/>
      <c r="N207" s="3"/>
      <c r="O207" s="2"/>
      <c r="P207" s="3"/>
      <c r="Q207" s="2"/>
      <c r="R207" s="3"/>
      <c r="S207" s="2"/>
      <c r="T207" s="3"/>
      <c r="U207" s="4"/>
      <c r="V207" s="3"/>
      <c r="W207" s="2"/>
      <c r="X207" s="3"/>
      <c r="Y207" s="2"/>
      <c r="Z207" s="3"/>
      <c r="AA207" s="2"/>
      <c r="AB207" s="3"/>
      <c r="AC207" s="4"/>
      <c r="AD207" s="3"/>
      <c r="AE207" s="2"/>
      <c r="AF207" s="3"/>
      <c r="AG207" s="2"/>
      <c r="AH207" s="3"/>
      <c r="AI207" s="2"/>
      <c r="AJ207" s="3"/>
      <c r="AK207" s="4"/>
      <c r="AL207" s="3"/>
      <c r="AM207" s="2"/>
      <c r="AN207" s="3"/>
      <c r="AO207" s="2"/>
      <c r="AP207" s="3"/>
      <c r="AQ207" s="2"/>
      <c r="AR207" s="3"/>
      <c r="AS207" s="4"/>
      <c r="AT207" s="3"/>
      <c r="AU207" s="2"/>
      <c r="AV207" s="3"/>
      <c r="AW207" s="2"/>
      <c r="AX207" s="3"/>
      <c r="AY207" s="2"/>
      <c r="AZ207" s="3"/>
      <c r="BA207" s="4"/>
      <c r="BB207" s="3"/>
      <c r="BC207" s="2"/>
      <c r="BD207" s="3"/>
      <c r="BE207" s="2"/>
      <c r="BF207" s="3"/>
      <c r="BG207" s="2"/>
      <c r="BH207" s="3"/>
      <c r="BI207" s="4"/>
      <c r="BJ207" s="3"/>
      <c r="BK207" s="2"/>
      <c r="BL207" s="3"/>
      <c r="BM207" s="2"/>
      <c r="BN207" s="3"/>
      <c r="BO207" s="2"/>
      <c r="BP207" s="3"/>
      <c r="BQ207" s="4"/>
      <c r="BR207" s="3"/>
      <c r="BS207" s="2"/>
      <c r="BT207" s="3"/>
      <c r="BU207" s="2"/>
      <c r="BV207" s="3"/>
      <c r="BW207" s="2"/>
      <c r="BX207" s="3"/>
      <c r="BY207" s="4"/>
      <c r="BZ207" s="3"/>
      <c r="CA207" s="2"/>
      <c r="CB207" s="3"/>
      <c r="CC207" s="2"/>
      <c r="CD207" s="3"/>
      <c r="CE207" s="2"/>
      <c r="CF207" s="3"/>
      <c r="CG207" s="4"/>
      <c r="CH207" s="3"/>
      <c r="CI207" s="2"/>
      <c r="CJ207" s="3"/>
      <c r="CK207" s="2"/>
      <c r="CL207" s="3"/>
      <c r="CM207" s="2"/>
      <c r="CN207" s="3"/>
      <c r="CO207" s="4"/>
      <c r="CP207" s="3"/>
      <c r="CQ207" s="2"/>
      <c r="CR207" s="3"/>
      <c r="CS207" s="2"/>
      <c r="CT207" s="3"/>
      <c r="CU207" s="2"/>
      <c r="CV207" s="3"/>
      <c r="CW207" s="4"/>
    </row>
    <row r="208" spans="1:101" x14ac:dyDescent="0.25">
      <c r="A208" s="1"/>
      <c r="B208" s="1"/>
      <c r="C208" s="1"/>
      <c r="D208" s="1"/>
      <c r="E208" s="1"/>
      <c r="F208" s="1" t="s">
        <v>219</v>
      </c>
      <c r="G208" s="2">
        <v>0</v>
      </c>
      <c r="H208" s="3"/>
      <c r="I208" s="2"/>
      <c r="J208" s="3"/>
      <c r="K208" s="2"/>
      <c r="L208" s="3"/>
      <c r="M208" s="4"/>
      <c r="N208" s="3"/>
      <c r="O208" s="2">
        <v>0</v>
      </c>
      <c r="P208" s="3"/>
      <c r="Q208" s="2"/>
      <c r="R208" s="3"/>
      <c r="S208" s="2"/>
      <c r="T208" s="3"/>
      <c r="U208" s="4"/>
      <c r="V208" s="3"/>
      <c r="W208" s="2">
        <v>0</v>
      </c>
      <c r="X208" s="3"/>
      <c r="Y208" s="2"/>
      <c r="Z208" s="3"/>
      <c r="AA208" s="2"/>
      <c r="AB208" s="3"/>
      <c r="AC208" s="4"/>
      <c r="AD208" s="3"/>
      <c r="AE208" s="2">
        <v>0</v>
      </c>
      <c r="AF208" s="3"/>
      <c r="AG208" s="2"/>
      <c r="AH208" s="3"/>
      <c r="AI208" s="2"/>
      <c r="AJ208" s="3"/>
      <c r="AK208" s="4"/>
      <c r="AL208" s="3"/>
      <c r="AM208" s="2">
        <v>0</v>
      </c>
      <c r="AN208" s="3"/>
      <c r="AO208" s="2"/>
      <c r="AP208" s="3"/>
      <c r="AQ208" s="2"/>
      <c r="AR208" s="3"/>
      <c r="AS208" s="4"/>
      <c r="AT208" s="3"/>
      <c r="AU208" s="2">
        <v>0</v>
      </c>
      <c r="AV208" s="3"/>
      <c r="AW208" s="2"/>
      <c r="AX208" s="3"/>
      <c r="AY208" s="2"/>
      <c r="AZ208" s="3"/>
      <c r="BA208" s="4"/>
      <c r="BB208" s="3"/>
      <c r="BC208" s="2">
        <v>0</v>
      </c>
      <c r="BD208" s="3"/>
      <c r="BE208" s="2"/>
      <c r="BF208" s="3"/>
      <c r="BG208" s="2"/>
      <c r="BH208" s="3"/>
      <c r="BI208" s="4"/>
      <c r="BJ208" s="3"/>
      <c r="BK208" s="2">
        <v>0</v>
      </c>
      <c r="BL208" s="3"/>
      <c r="BM208" s="2"/>
      <c r="BN208" s="3"/>
      <c r="BO208" s="2"/>
      <c r="BP208" s="3"/>
      <c r="BQ208" s="4"/>
      <c r="BR208" s="3"/>
      <c r="BS208" s="2">
        <v>0</v>
      </c>
      <c r="BT208" s="3"/>
      <c r="BU208" s="2"/>
      <c r="BV208" s="3"/>
      <c r="BW208" s="2"/>
      <c r="BX208" s="3"/>
      <c r="BY208" s="4"/>
      <c r="BZ208" s="3"/>
      <c r="CA208" s="2">
        <v>0</v>
      </c>
      <c r="CB208" s="3"/>
      <c r="CC208" s="2"/>
      <c r="CD208" s="3"/>
      <c r="CE208" s="2"/>
      <c r="CF208" s="3"/>
      <c r="CG208" s="4"/>
      <c r="CH208" s="3"/>
      <c r="CI208" s="2">
        <v>0</v>
      </c>
      <c r="CJ208" s="3"/>
      <c r="CK208" s="2">
        <v>0</v>
      </c>
      <c r="CL208" s="3"/>
      <c r="CM208" s="2">
        <f>ROUND((CI208-CK208),5)</f>
        <v>0</v>
      </c>
      <c r="CN208" s="3"/>
      <c r="CO208" s="4">
        <f>ROUND(IF(CK208=0, IF(CI208=0, 0, 1), CI208/CK208),5)</f>
        <v>0</v>
      </c>
      <c r="CP208" s="3"/>
      <c r="CQ208" s="2">
        <f>ROUND(G208+O208+W208+AE208+AM208+AU208+BC208+BK208+BS208+CA208+CI208,5)</f>
        <v>0</v>
      </c>
      <c r="CR208" s="3"/>
      <c r="CS208" s="2"/>
      <c r="CT208" s="3"/>
      <c r="CU208" s="2"/>
      <c r="CV208" s="3"/>
      <c r="CW208" s="4"/>
    </row>
    <row r="209" spans="1:102" x14ac:dyDescent="0.25">
      <c r="A209" s="1"/>
      <c r="B209" s="1"/>
      <c r="C209" s="1"/>
      <c r="D209" s="1"/>
      <c r="E209" s="1"/>
      <c r="F209" s="1" t="s">
        <v>220</v>
      </c>
      <c r="G209" s="2">
        <v>0</v>
      </c>
      <c r="H209" s="3"/>
      <c r="I209" s="2">
        <v>0</v>
      </c>
      <c r="J209" s="3"/>
      <c r="K209" s="2">
        <f>ROUND((G209-I209),5)</f>
        <v>0</v>
      </c>
      <c r="L209" s="3"/>
      <c r="M209" s="4">
        <f>ROUND(IF(I209=0, IF(G209=0, 0, 1), G209/I209),5)</f>
        <v>0</v>
      </c>
      <c r="N209" s="3"/>
      <c r="O209" s="2">
        <v>0</v>
      </c>
      <c r="P209" s="3"/>
      <c r="Q209" s="2">
        <v>0</v>
      </c>
      <c r="R209" s="3"/>
      <c r="S209" s="2">
        <f>ROUND((O209-Q209),5)</f>
        <v>0</v>
      </c>
      <c r="T209" s="3"/>
      <c r="U209" s="4">
        <f>ROUND(IF(Q209=0, IF(O209=0, 0, 1), O209/Q209),5)</f>
        <v>0</v>
      </c>
      <c r="V209" s="3"/>
      <c r="W209" s="2">
        <v>0</v>
      </c>
      <c r="X209" s="3"/>
      <c r="Y209" s="2">
        <v>0</v>
      </c>
      <c r="Z209" s="3"/>
      <c r="AA209" s="2">
        <f>ROUND((W209-Y209),5)</f>
        <v>0</v>
      </c>
      <c r="AB209" s="3"/>
      <c r="AC209" s="4">
        <f>ROUND(IF(Y209=0, IF(W209=0, 0, 1), W209/Y209),5)</f>
        <v>0</v>
      </c>
      <c r="AD209" s="3"/>
      <c r="AE209" s="2">
        <v>0</v>
      </c>
      <c r="AF209" s="3"/>
      <c r="AG209" s="2">
        <v>0</v>
      </c>
      <c r="AH209" s="3"/>
      <c r="AI209" s="2">
        <f>ROUND((AE209-AG209),5)</f>
        <v>0</v>
      </c>
      <c r="AJ209" s="3"/>
      <c r="AK209" s="4">
        <f>ROUND(IF(AG209=0, IF(AE209=0, 0, 1), AE209/AG209),5)</f>
        <v>0</v>
      </c>
      <c r="AL209" s="3"/>
      <c r="AM209" s="2">
        <v>0</v>
      </c>
      <c r="AN209" s="3"/>
      <c r="AO209" s="2">
        <v>0</v>
      </c>
      <c r="AP209" s="3"/>
      <c r="AQ209" s="2">
        <f>ROUND((AM209-AO209),5)</f>
        <v>0</v>
      </c>
      <c r="AR209" s="3"/>
      <c r="AS209" s="4">
        <f>ROUND(IF(AO209=0, IF(AM209=0, 0, 1), AM209/AO209),5)</f>
        <v>0</v>
      </c>
      <c r="AT209" s="3"/>
      <c r="AU209" s="2">
        <v>0</v>
      </c>
      <c r="AV209" s="3"/>
      <c r="AW209" s="2">
        <v>0</v>
      </c>
      <c r="AX209" s="3"/>
      <c r="AY209" s="2">
        <f>ROUND((AU209-AW209),5)</f>
        <v>0</v>
      </c>
      <c r="AZ209" s="3"/>
      <c r="BA209" s="4">
        <f>ROUND(IF(AW209=0, IF(AU209=0, 0, 1), AU209/AW209),5)</f>
        <v>0</v>
      </c>
      <c r="BB209" s="3"/>
      <c r="BC209" s="2">
        <v>133.34</v>
      </c>
      <c r="BD209" s="3"/>
      <c r="BE209" s="2">
        <v>0</v>
      </c>
      <c r="BF209" s="3"/>
      <c r="BG209" s="2">
        <f>ROUND((BC209-BE209),5)</f>
        <v>133.34</v>
      </c>
      <c r="BH209" s="3"/>
      <c r="BI209" s="4">
        <f>ROUND(IF(BE209=0, IF(BC209=0, 0, 1), BC209/BE209),5)</f>
        <v>1</v>
      </c>
      <c r="BJ209" s="3"/>
      <c r="BK209" s="2">
        <v>0</v>
      </c>
      <c r="BL209" s="3"/>
      <c r="BM209" s="2">
        <v>0</v>
      </c>
      <c r="BN209" s="3"/>
      <c r="BO209" s="2">
        <f>ROUND((BK209-BM209),5)</f>
        <v>0</v>
      </c>
      <c r="BP209" s="3"/>
      <c r="BQ209" s="4">
        <f>ROUND(IF(BM209=0, IF(BK209=0, 0, 1), BK209/BM209),5)</f>
        <v>0</v>
      </c>
      <c r="BR209" s="3"/>
      <c r="BS209" s="2">
        <v>0</v>
      </c>
      <c r="BT209" s="3"/>
      <c r="BU209" s="2">
        <v>0</v>
      </c>
      <c r="BV209" s="3"/>
      <c r="BW209" s="2">
        <f>ROUND((BS209-BU209),5)</f>
        <v>0</v>
      </c>
      <c r="BX209" s="3"/>
      <c r="BY209" s="4">
        <f>ROUND(IF(BU209=0, IF(BS209=0, 0, 1), BS209/BU209),5)</f>
        <v>0</v>
      </c>
      <c r="BZ209" s="3"/>
      <c r="CA209" s="2">
        <v>0</v>
      </c>
      <c r="CB209" s="3"/>
      <c r="CC209" s="2">
        <v>0</v>
      </c>
      <c r="CD209" s="3"/>
      <c r="CE209" s="2">
        <f>ROUND((CA209-CC209),5)</f>
        <v>0</v>
      </c>
      <c r="CF209" s="3"/>
      <c r="CG209" s="4">
        <f>ROUND(IF(CC209=0, IF(CA209=0, 0, 1), CA209/CC209),5)</f>
        <v>0</v>
      </c>
      <c r="CH209" s="3"/>
      <c r="CI209" s="2">
        <v>0</v>
      </c>
      <c r="CJ209" s="3"/>
      <c r="CK209" s="2">
        <v>0</v>
      </c>
      <c r="CL209" s="3"/>
      <c r="CM209" s="2">
        <f>ROUND((CI209-CK209),5)</f>
        <v>0</v>
      </c>
      <c r="CN209" s="3"/>
      <c r="CO209" s="4">
        <f>ROUND(IF(CK209=0, IF(CI209=0, 0, 1), CI209/CK209),5)</f>
        <v>0</v>
      </c>
      <c r="CP209" s="3"/>
      <c r="CQ209" s="2">
        <v>200</v>
      </c>
      <c r="CR209" s="3"/>
      <c r="CS209" s="2"/>
      <c r="CT209" s="3"/>
      <c r="CU209" s="2"/>
      <c r="CV209" s="3"/>
      <c r="CW209" s="4"/>
    </row>
    <row r="210" spans="1:102" ht="15.75" thickBot="1" x14ac:dyDescent="0.3">
      <c r="A210" s="1"/>
      <c r="B210" s="1"/>
      <c r="C210" s="1"/>
      <c r="D210" s="1"/>
      <c r="E210" s="1"/>
      <c r="F210" s="1" t="s">
        <v>221</v>
      </c>
      <c r="G210" s="5">
        <v>0</v>
      </c>
      <c r="H210" s="3"/>
      <c r="I210" s="5"/>
      <c r="J210" s="3"/>
      <c r="K210" s="5"/>
      <c r="L210" s="3"/>
      <c r="M210" s="6"/>
      <c r="N210" s="3"/>
      <c r="O210" s="5">
        <v>0</v>
      </c>
      <c r="P210" s="3"/>
      <c r="Q210" s="5"/>
      <c r="R210" s="3"/>
      <c r="S210" s="5"/>
      <c r="T210" s="3"/>
      <c r="U210" s="6"/>
      <c r="V210" s="3"/>
      <c r="W210" s="5">
        <v>0</v>
      </c>
      <c r="X210" s="3"/>
      <c r="Y210" s="5"/>
      <c r="Z210" s="3"/>
      <c r="AA210" s="5"/>
      <c r="AB210" s="3"/>
      <c r="AC210" s="6"/>
      <c r="AD210" s="3"/>
      <c r="AE210" s="5">
        <v>0</v>
      </c>
      <c r="AF210" s="3"/>
      <c r="AG210" s="5"/>
      <c r="AH210" s="3"/>
      <c r="AI210" s="5"/>
      <c r="AJ210" s="3"/>
      <c r="AK210" s="6"/>
      <c r="AL210" s="3"/>
      <c r="AM210" s="5">
        <v>0</v>
      </c>
      <c r="AN210" s="3"/>
      <c r="AO210" s="5"/>
      <c r="AP210" s="3"/>
      <c r="AQ210" s="5"/>
      <c r="AR210" s="3"/>
      <c r="AS210" s="6"/>
      <c r="AT210" s="3"/>
      <c r="AU210" s="5">
        <v>0</v>
      </c>
      <c r="AV210" s="3"/>
      <c r="AW210" s="5"/>
      <c r="AX210" s="3"/>
      <c r="AY210" s="5"/>
      <c r="AZ210" s="3"/>
      <c r="BA210" s="6"/>
      <c r="BB210" s="3"/>
      <c r="BC210" s="5">
        <v>1512</v>
      </c>
      <c r="BD210" s="3"/>
      <c r="BE210" s="5"/>
      <c r="BF210" s="3"/>
      <c r="BG210" s="5"/>
      <c r="BH210" s="3"/>
      <c r="BI210" s="6"/>
      <c r="BJ210" s="3"/>
      <c r="BK210" s="5">
        <v>0</v>
      </c>
      <c r="BL210" s="3"/>
      <c r="BM210" s="5"/>
      <c r="BN210" s="3"/>
      <c r="BO210" s="5"/>
      <c r="BP210" s="3"/>
      <c r="BQ210" s="6"/>
      <c r="BR210" s="3"/>
      <c r="BS210" s="5">
        <v>0</v>
      </c>
      <c r="BT210" s="3"/>
      <c r="BU210" s="5"/>
      <c r="BV210" s="3"/>
      <c r="BW210" s="5"/>
      <c r="BX210" s="3"/>
      <c r="BY210" s="6"/>
      <c r="BZ210" s="3"/>
      <c r="CA210" s="5">
        <v>0</v>
      </c>
      <c r="CB210" s="3"/>
      <c r="CC210" s="5"/>
      <c r="CD210" s="3"/>
      <c r="CE210" s="5"/>
      <c r="CF210" s="3"/>
      <c r="CG210" s="6"/>
      <c r="CH210" s="3"/>
      <c r="CI210" s="5">
        <v>0</v>
      </c>
      <c r="CJ210" s="3"/>
      <c r="CK210" s="5">
        <v>0</v>
      </c>
      <c r="CL210" s="3"/>
      <c r="CM210" s="5">
        <f>ROUND((CI210-CK210),5)</f>
        <v>0</v>
      </c>
      <c r="CN210" s="3"/>
      <c r="CO210" s="6">
        <f>ROUND(IF(CK210=0, IF(CI210=0, 0, 1), CI210/CK210),5)</f>
        <v>0</v>
      </c>
      <c r="CP210" s="3"/>
      <c r="CQ210" s="5">
        <v>0</v>
      </c>
      <c r="CR210" s="3"/>
      <c r="CS210" s="5"/>
      <c r="CT210" s="3"/>
      <c r="CU210" s="5"/>
      <c r="CV210" s="3"/>
      <c r="CW210" s="6"/>
    </row>
    <row r="211" spans="1:102" x14ac:dyDescent="0.25">
      <c r="A211" s="1"/>
      <c r="B211" s="1"/>
      <c r="C211" s="1"/>
      <c r="D211" s="1"/>
      <c r="E211" s="1" t="s">
        <v>222</v>
      </c>
      <c r="F211" s="1"/>
      <c r="G211" s="2">
        <f>ROUND(SUM(G207:G210),5)</f>
        <v>0</v>
      </c>
      <c r="H211" s="3"/>
      <c r="I211" s="2">
        <f>ROUND(SUM(I207:I210),5)</f>
        <v>0</v>
      </c>
      <c r="J211" s="3"/>
      <c r="K211" s="2">
        <f>ROUND((G211-I211),5)</f>
        <v>0</v>
      </c>
      <c r="L211" s="3"/>
      <c r="M211" s="4">
        <f>ROUND(IF(I211=0, IF(G211=0, 0, 1), G211/I211),5)</f>
        <v>0</v>
      </c>
      <c r="N211" s="3"/>
      <c r="O211" s="2">
        <f>ROUND(SUM(O207:O210),5)</f>
        <v>0</v>
      </c>
      <c r="P211" s="3"/>
      <c r="Q211" s="2">
        <f>ROUND(SUM(Q207:Q210),5)</f>
        <v>0</v>
      </c>
      <c r="R211" s="3"/>
      <c r="S211" s="2">
        <f>ROUND((O211-Q211),5)</f>
        <v>0</v>
      </c>
      <c r="T211" s="3"/>
      <c r="U211" s="4">
        <f>ROUND(IF(Q211=0, IF(O211=0, 0, 1), O211/Q211),5)</f>
        <v>0</v>
      </c>
      <c r="V211" s="3"/>
      <c r="W211" s="2">
        <f>ROUND(SUM(W207:W210),5)</f>
        <v>0</v>
      </c>
      <c r="X211" s="3"/>
      <c r="Y211" s="2">
        <f>ROUND(SUM(Y207:Y210),5)</f>
        <v>0</v>
      </c>
      <c r="Z211" s="3"/>
      <c r="AA211" s="2">
        <f>ROUND((W211-Y211),5)</f>
        <v>0</v>
      </c>
      <c r="AB211" s="3"/>
      <c r="AC211" s="4">
        <f>ROUND(IF(Y211=0, IF(W211=0, 0, 1), W211/Y211),5)</f>
        <v>0</v>
      </c>
      <c r="AD211" s="3"/>
      <c r="AE211" s="2">
        <f>ROUND(SUM(AE207:AE210),5)</f>
        <v>0</v>
      </c>
      <c r="AF211" s="3"/>
      <c r="AG211" s="2">
        <f>ROUND(SUM(AG207:AG210),5)</f>
        <v>0</v>
      </c>
      <c r="AH211" s="3"/>
      <c r="AI211" s="2">
        <f>ROUND((AE211-AG211),5)</f>
        <v>0</v>
      </c>
      <c r="AJ211" s="3"/>
      <c r="AK211" s="4">
        <f>ROUND(IF(AG211=0, IF(AE211=0, 0, 1), AE211/AG211),5)</f>
        <v>0</v>
      </c>
      <c r="AL211" s="3"/>
      <c r="AM211" s="2">
        <f>ROUND(SUM(AM207:AM210),5)</f>
        <v>0</v>
      </c>
      <c r="AN211" s="3"/>
      <c r="AO211" s="2">
        <f>ROUND(SUM(AO207:AO210),5)</f>
        <v>0</v>
      </c>
      <c r="AP211" s="3"/>
      <c r="AQ211" s="2">
        <f>ROUND((AM211-AO211),5)</f>
        <v>0</v>
      </c>
      <c r="AR211" s="3"/>
      <c r="AS211" s="4">
        <f>ROUND(IF(AO211=0, IF(AM211=0, 0, 1), AM211/AO211),5)</f>
        <v>0</v>
      </c>
      <c r="AT211" s="3"/>
      <c r="AU211" s="2">
        <f>ROUND(SUM(AU207:AU210),5)</f>
        <v>0</v>
      </c>
      <c r="AV211" s="3"/>
      <c r="AW211" s="2">
        <f>ROUND(SUM(AW207:AW210),5)</f>
        <v>0</v>
      </c>
      <c r="AX211" s="3"/>
      <c r="AY211" s="2">
        <f>ROUND((AU211-AW211),5)</f>
        <v>0</v>
      </c>
      <c r="AZ211" s="3"/>
      <c r="BA211" s="4">
        <f>ROUND(IF(AW211=0, IF(AU211=0, 0, 1), AU211/AW211),5)</f>
        <v>0</v>
      </c>
      <c r="BB211" s="3"/>
      <c r="BC211" s="2">
        <f>ROUND(SUM(BC207:BC210),5)</f>
        <v>1645.34</v>
      </c>
      <c r="BD211" s="3"/>
      <c r="BE211" s="2">
        <f>ROUND(SUM(BE207:BE210),5)</f>
        <v>0</v>
      </c>
      <c r="BF211" s="3"/>
      <c r="BG211" s="2">
        <f>ROUND((BC211-BE211),5)</f>
        <v>1645.34</v>
      </c>
      <c r="BH211" s="3"/>
      <c r="BI211" s="4">
        <f>ROUND(IF(BE211=0, IF(BC211=0, 0, 1), BC211/BE211),5)</f>
        <v>1</v>
      </c>
      <c r="BJ211" s="3"/>
      <c r="BK211" s="2">
        <f>ROUND(SUM(BK207:BK210),5)</f>
        <v>0</v>
      </c>
      <c r="BL211" s="3"/>
      <c r="BM211" s="2">
        <f>ROUND(SUM(BM207:BM210),5)</f>
        <v>0</v>
      </c>
      <c r="BN211" s="3"/>
      <c r="BO211" s="2">
        <f>ROUND((BK211-BM211),5)</f>
        <v>0</v>
      </c>
      <c r="BP211" s="3"/>
      <c r="BQ211" s="4">
        <f>ROUND(IF(BM211=0, IF(BK211=0, 0, 1), BK211/BM211),5)</f>
        <v>0</v>
      </c>
      <c r="BR211" s="3"/>
      <c r="BS211" s="2">
        <f>ROUND(SUM(BS207:BS210),5)</f>
        <v>0</v>
      </c>
      <c r="BT211" s="3"/>
      <c r="BU211" s="2">
        <f>ROUND(SUM(BU207:BU210),5)</f>
        <v>0</v>
      </c>
      <c r="BV211" s="3"/>
      <c r="BW211" s="2">
        <f>ROUND((BS211-BU211),5)</f>
        <v>0</v>
      </c>
      <c r="BX211" s="3"/>
      <c r="BY211" s="4">
        <f>ROUND(IF(BU211=0, IF(BS211=0, 0, 1), BS211/BU211),5)</f>
        <v>0</v>
      </c>
      <c r="BZ211" s="3"/>
      <c r="CA211" s="2">
        <f>ROUND(SUM(CA207:CA210),5)</f>
        <v>0</v>
      </c>
      <c r="CB211" s="3"/>
      <c r="CC211" s="2">
        <f>ROUND(SUM(CC207:CC210),5)</f>
        <v>0</v>
      </c>
      <c r="CD211" s="3"/>
      <c r="CE211" s="2">
        <f>ROUND((CA211-CC211),5)</f>
        <v>0</v>
      </c>
      <c r="CF211" s="3"/>
      <c r="CG211" s="4">
        <f>ROUND(IF(CC211=0, IF(CA211=0, 0, 1), CA211/CC211),5)</f>
        <v>0</v>
      </c>
      <c r="CH211" s="3"/>
      <c r="CI211" s="2">
        <f>ROUND(SUM(CI207:CI210),5)</f>
        <v>0</v>
      </c>
      <c r="CJ211" s="3"/>
      <c r="CK211" s="2">
        <f>ROUND(SUM(CK207:CK210),5)</f>
        <v>0</v>
      </c>
      <c r="CL211" s="3"/>
      <c r="CM211" s="2">
        <f>ROUND((CI211-CK211),5)</f>
        <v>0</v>
      </c>
      <c r="CN211" s="3"/>
      <c r="CO211" s="4">
        <f>ROUND(IF(CK211=0, IF(CI211=0, 0, 1), CI211/CK211),5)</f>
        <v>0</v>
      </c>
      <c r="CP211" s="3"/>
      <c r="CQ211" s="21">
        <v>200</v>
      </c>
      <c r="CR211" s="3"/>
      <c r="CS211" s="2"/>
      <c r="CT211" s="3"/>
      <c r="CU211" s="2"/>
      <c r="CV211" s="3"/>
      <c r="CW211" s="4"/>
    </row>
    <row r="212" spans="1:102" x14ac:dyDescent="0.25">
      <c r="A212" s="1"/>
      <c r="B212" s="1"/>
      <c r="C212" s="1"/>
      <c r="D212" s="1"/>
      <c r="E212" s="1" t="s">
        <v>223</v>
      </c>
      <c r="F212" s="1"/>
      <c r="G212" s="2"/>
      <c r="H212" s="3"/>
      <c r="I212" s="2"/>
      <c r="J212" s="3"/>
      <c r="K212" s="2"/>
      <c r="L212" s="3"/>
      <c r="M212" s="4"/>
      <c r="N212" s="3"/>
      <c r="O212" s="2"/>
      <c r="P212" s="3"/>
      <c r="Q212" s="2"/>
      <c r="R212" s="3"/>
      <c r="S212" s="2"/>
      <c r="T212" s="3"/>
      <c r="U212" s="4"/>
      <c r="V212" s="3"/>
      <c r="W212" s="2"/>
      <c r="X212" s="3"/>
      <c r="Y212" s="2"/>
      <c r="Z212" s="3"/>
      <c r="AA212" s="2"/>
      <c r="AB212" s="3"/>
      <c r="AC212" s="4"/>
      <c r="AD212" s="3"/>
      <c r="AE212" s="2"/>
      <c r="AF212" s="3"/>
      <c r="AG212" s="2"/>
      <c r="AH212" s="3"/>
      <c r="AI212" s="2"/>
      <c r="AJ212" s="3"/>
      <c r="AK212" s="4"/>
      <c r="AL212" s="3"/>
      <c r="AM212" s="2"/>
      <c r="AN212" s="3"/>
      <c r="AO212" s="2"/>
      <c r="AP212" s="3"/>
      <c r="AQ212" s="2"/>
      <c r="AR212" s="3"/>
      <c r="AS212" s="4"/>
      <c r="AT212" s="3"/>
      <c r="AU212" s="2"/>
      <c r="AV212" s="3"/>
      <c r="AW212" s="2"/>
      <c r="AX212" s="3"/>
      <c r="AY212" s="2"/>
      <c r="AZ212" s="3"/>
      <c r="BA212" s="4"/>
      <c r="BB212" s="3"/>
      <c r="BC212" s="2"/>
      <c r="BD212" s="3"/>
      <c r="BE212" s="2"/>
      <c r="BF212" s="3"/>
      <c r="BG212" s="2"/>
      <c r="BH212" s="3"/>
      <c r="BI212" s="4"/>
      <c r="BJ212" s="3"/>
      <c r="BK212" s="2"/>
      <c r="BL212" s="3"/>
      <c r="BM212" s="2"/>
      <c r="BN212" s="3"/>
      <c r="BO212" s="2"/>
      <c r="BP212" s="3"/>
      <c r="BQ212" s="4"/>
      <c r="BR212" s="3"/>
      <c r="BS212" s="2"/>
      <c r="BT212" s="3"/>
      <c r="BU212" s="2"/>
      <c r="BV212" s="3"/>
      <c r="BW212" s="2"/>
      <c r="BX212" s="3"/>
      <c r="BY212" s="4"/>
      <c r="BZ212" s="3"/>
      <c r="CA212" s="2"/>
      <c r="CB212" s="3"/>
      <c r="CC212" s="2"/>
      <c r="CD212" s="3"/>
      <c r="CE212" s="2"/>
      <c r="CF212" s="3"/>
      <c r="CG212" s="4"/>
      <c r="CH212" s="3"/>
      <c r="CI212" s="2"/>
      <c r="CJ212" s="3"/>
      <c r="CK212" s="2"/>
      <c r="CL212" s="3"/>
      <c r="CM212" s="2"/>
      <c r="CN212" s="3"/>
      <c r="CO212" s="4"/>
      <c r="CP212" s="3"/>
      <c r="CQ212" s="2"/>
      <c r="CR212" s="3"/>
      <c r="CS212" s="2"/>
      <c r="CT212" s="3"/>
      <c r="CU212" s="2"/>
      <c r="CV212" s="3"/>
      <c r="CW212" s="4"/>
    </row>
    <row r="213" spans="1:102" x14ac:dyDescent="0.25">
      <c r="A213" s="1"/>
      <c r="B213" s="1"/>
      <c r="C213" s="1"/>
      <c r="D213" s="1"/>
      <c r="E213" s="1"/>
      <c r="F213" s="1" t="s">
        <v>224</v>
      </c>
      <c r="G213" s="2">
        <v>0</v>
      </c>
      <c r="H213" s="3"/>
      <c r="I213" s="2"/>
      <c r="J213" s="3"/>
      <c r="K213" s="2"/>
      <c r="L213" s="3"/>
      <c r="M213" s="4"/>
      <c r="N213" s="3"/>
      <c r="O213" s="2">
        <v>0</v>
      </c>
      <c r="P213" s="3"/>
      <c r="Q213" s="2"/>
      <c r="R213" s="3"/>
      <c r="S213" s="2"/>
      <c r="T213" s="3"/>
      <c r="U213" s="4"/>
      <c r="V213" s="3"/>
      <c r="W213" s="2">
        <v>0</v>
      </c>
      <c r="X213" s="3"/>
      <c r="Y213" s="2"/>
      <c r="Z213" s="3"/>
      <c r="AA213" s="2"/>
      <c r="AB213" s="3"/>
      <c r="AC213" s="4"/>
      <c r="AD213" s="3"/>
      <c r="AE213" s="2">
        <v>0</v>
      </c>
      <c r="AF213" s="3"/>
      <c r="AG213" s="2"/>
      <c r="AH213" s="3"/>
      <c r="AI213" s="2"/>
      <c r="AJ213" s="3"/>
      <c r="AK213" s="4"/>
      <c r="AL213" s="3"/>
      <c r="AM213" s="2">
        <v>0</v>
      </c>
      <c r="AN213" s="3"/>
      <c r="AO213" s="2"/>
      <c r="AP213" s="3"/>
      <c r="AQ213" s="2"/>
      <c r="AR213" s="3"/>
      <c r="AS213" s="4"/>
      <c r="AT213" s="3"/>
      <c r="AU213" s="2">
        <v>0</v>
      </c>
      <c r="AV213" s="3"/>
      <c r="AW213" s="2"/>
      <c r="AX213" s="3"/>
      <c r="AY213" s="2"/>
      <c r="AZ213" s="3"/>
      <c r="BA213" s="4"/>
      <c r="BB213" s="3"/>
      <c r="BC213" s="2">
        <v>0</v>
      </c>
      <c r="BD213" s="3"/>
      <c r="BE213" s="2"/>
      <c r="BF213" s="3"/>
      <c r="BG213" s="2"/>
      <c r="BH213" s="3"/>
      <c r="BI213" s="4"/>
      <c r="BJ213" s="3"/>
      <c r="BK213" s="2">
        <v>0</v>
      </c>
      <c r="BL213" s="3"/>
      <c r="BM213" s="2"/>
      <c r="BN213" s="3"/>
      <c r="BO213" s="2"/>
      <c r="BP213" s="3"/>
      <c r="BQ213" s="4"/>
      <c r="BR213" s="3"/>
      <c r="BS213" s="2">
        <v>5940</v>
      </c>
      <c r="BT213" s="3"/>
      <c r="BU213" s="2"/>
      <c r="BV213" s="3"/>
      <c r="BW213" s="2"/>
      <c r="BX213" s="3"/>
      <c r="BY213" s="4"/>
      <c r="BZ213" s="3"/>
      <c r="CA213" s="2">
        <v>1033.96</v>
      </c>
      <c r="CB213" s="3"/>
      <c r="CC213" s="2"/>
      <c r="CD213" s="3"/>
      <c r="CE213" s="2"/>
      <c r="CF213" s="3"/>
      <c r="CG213" s="4"/>
      <c r="CH213" s="3"/>
      <c r="CI213" s="2">
        <v>0</v>
      </c>
      <c r="CJ213" s="3"/>
      <c r="CK213" s="2">
        <v>0</v>
      </c>
      <c r="CL213" s="3"/>
      <c r="CM213" s="2">
        <f>ROUND((CI213-CK213),5)</f>
        <v>0</v>
      </c>
      <c r="CN213" s="3"/>
      <c r="CO213" s="4">
        <f>ROUND(IF(CK213=0, IF(CI213=0, 0, 1), CI213/CK213),5)</f>
        <v>0</v>
      </c>
      <c r="CP213" s="3"/>
      <c r="CQ213" s="2">
        <v>0</v>
      </c>
      <c r="CR213" s="3"/>
      <c r="CS213" s="2"/>
      <c r="CT213" s="3"/>
      <c r="CU213" s="2"/>
      <c r="CV213" s="3"/>
      <c r="CW213" s="4"/>
    </row>
    <row r="214" spans="1:102" ht="15.75" thickBot="1" x14ac:dyDescent="0.3">
      <c r="A214" s="1"/>
      <c r="B214" s="1"/>
      <c r="C214" s="1"/>
      <c r="D214" s="1"/>
      <c r="E214" s="1"/>
      <c r="F214" s="1" t="s">
        <v>225</v>
      </c>
      <c r="G214" s="5">
        <v>0</v>
      </c>
      <c r="H214" s="3"/>
      <c r="I214" s="2"/>
      <c r="J214" s="3"/>
      <c r="K214" s="2"/>
      <c r="L214" s="3"/>
      <c r="M214" s="4"/>
      <c r="N214" s="3"/>
      <c r="O214" s="5">
        <v>0</v>
      </c>
      <c r="P214" s="3"/>
      <c r="Q214" s="2"/>
      <c r="R214" s="3"/>
      <c r="S214" s="2"/>
      <c r="T214" s="3"/>
      <c r="U214" s="4"/>
      <c r="V214" s="3"/>
      <c r="W214" s="5">
        <v>0</v>
      </c>
      <c r="X214" s="3"/>
      <c r="Y214" s="2"/>
      <c r="Z214" s="3"/>
      <c r="AA214" s="2"/>
      <c r="AB214" s="3"/>
      <c r="AC214" s="4"/>
      <c r="AD214" s="3"/>
      <c r="AE214" s="5">
        <v>0</v>
      </c>
      <c r="AF214" s="3"/>
      <c r="AG214" s="2"/>
      <c r="AH214" s="3"/>
      <c r="AI214" s="2"/>
      <c r="AJ214" s="3"/>
      <c r="AK214" s="4"/>
      <c r="AL214" s="3"/>
      <c r="AM214" s="5">
        <v>0</v>
      </c>
      <c r="AN214" s="3"/>
      <c r="AO214" s="2"/>
      <c r="AP214" s="3"/>
      <c r="AQ214" s="2"/>
      <c r="AR214" s="3"/>
      <c r="AS214" s="4"/>
      <c r="AT214" s="3"/>
      <c r="AU214" s="5">
        <v>0</v>
      </c>
      <c r="AV214" s="3"/>
      <c r="AW214" s="2"/>
      <c r="AX214" s="3"/>
      <c r="AY214" s="2"/>
      <c r="AZ214" s="3"/>
      <c r="BA214" s="4"/>
      <c r="BB214" s="3"/>
      <c r="BC214" s="5">
        <v>0</v>
      </c>
      <c r="BD214" s="3"/>
      <c r="BE214" s="2"/>
      <c r="BF214" s="3"/>
      <c r="BG214" s="2"/>
      <c r="BH214" s="3"/>
      <c r="BI214" s="4"/>
      <c r="BJ214" s="3"/>
      <c r="BK214" s="5">
        <v>0</v>
      </c>
      <c r="BL214" s="3"/>
      <c r="BM214" s="2"/>
      <c r="BN214" s="3"/>
      <c r="BO214" s="2"/>
      <c r="BP214" s="3"/>
      <c r="BQ214" s="4"/>
      <c r="BR214" s="3"/>
      <c r="BS214" s="5">
        <v>0</v>
      </c>
      <c r="BT214" s="3"/>
      <c r="BU214" s="2"/>
      <c r="BV214" s="3"/>
      <c r="BW214" s="2"/>
      <c r="BX214" s="3"/>
      <c r="BY214" s="4"/>
      <c r="BZ214" s="3"/>
      <c r="CA214" s="5">
        <v>0</v>
      </c>
      <c r="CB214" s="3"/>
      <c r="CC214" s="2"/>
      <c r="CD214" s="3"/>
      <c r="CE214" s="2"/>
      <c r="CF214" s="3"/>
      <c r="CG214" s="4"/>
      <c r="CH214" s="3"/>
      <c r="CI214" s="5">
        <v>0</v>
      </c>
      <c r="CJ214" s="3"/>
      <c r="CK214" s="5">
        <v>0</v>
      </c>
      <c r="CL214" s="3"/>
      <c r="CM214" s="5">
        <f>ROUND((CI214-CK214),5)</f>
        <v>0</v>
      </c>
      <c r="CN214" s="3"/>
      <c r="CO214" s="6">
        <f>ROUND(IF(CK214=0, IF(CI214=0, 0, 1), CI214/CK214),5)</f>
        <v>0</v>
      </c>
      <c r="CP214" s="3"/>
      <c r="CQ214" s="5">
        <f>ROUND(G214+O214+W214+AE214+AM214+AU214+BC214+BK214+BS214+CA214+CI214,5)</f>
        <v>0</v>
      </c>
      <c r="CR214" s="3"/>
      <c r="CS214" s="5"/>
      <c r="CT214" s="3"/>
      <c r="CU214" s="5"/>
      <c r="CV214" s="3"/>
      <c r="CW214" s="6"/>
    </row>
    <row r="215" spans="1:102" x14ac:dyDescent="0.25">
      <c r="A215" s="1"/>
      <c r="B215" s="1"/>
      <c r="C215" s="1"/>
      <c r="D215" s="1"/>
      <c r="E215" s="1" t="s">
        <v>226</v>
      </c>
      <c r="F215" s="1"/>
      <c r="G215" s="2">
        <f>ROUND(SUM(G212:G214),5)</f>
        <v>0</v>
      </c>
      <c r="H215" s="3"/>
      <c r="I215" s="2"/>
      <c r="J215" s="3"/>
      <c r="K215" s="2"/>
      <c r="L215" s="3"/>
      <c r="M215" s="4"/>
      <c r="N215" s="3"/>
      <c r="O215" s="2">
        <f>ROUND(SUM(O212:O214),5)</f>
        <v>0</v>
      </c>
      <c r="P215" s="3"/>
      <c r="Q215" s="2"/>
      <c r="R215" s="3"/>
      <c r="S215" s="2"/>
      <c r="T215" s="3"/>
      <c r="U215" s="4"/>
      <c r="V215" s="3"/>
      <c r="W215" s="2">
        <f>ROUND(SUM(W212:W214),5)</f>
        <v>0</v>
      </c>
      <c r="X215" s="3"/>
      <c r="Y215" s="2"/>
      <c r="Z215" s="3"/>
      <c r="AA215" s="2"/>
      <c r="AB215" s="3"/>
      <c r="AC215" s="4"/>
      <c r="AD215" s="3"/>
      <c r="AE215" s="2">
        <f>ROUND(SUM(AE212:AE214),5)</f>
        <v>0</v>
      </c>
      <c r="AF215" s="3"/>
      <c r="AG215" s="2"/>
      <c r="AH215" s="3"/>
      <c r="AI215" s="2"/>
      <c r="AJ215" s="3"/>
      <c r="AK215" s="4"/>
      <c r="AL215" s="3"/>
      <c r="AM215" s="2">
        <f>ROUND(SUM(AM212:AM214),5)</f>
        <v>0</v>
      </c>
      <c r="AN215" s="3"/>
      <c r="AO215" s="2"/>
      <c r="AP215" s="3"/>
      <c r="AQ215" s="2"/>
      <c r="AR215" s="3"/>
      <c r="AS215" s="4"/>
      <c r="AT215" s="3"/>
      <c r="AU215" s="2">
        <f>ROUND(SUM(AU212:AU214),5)</f>
        <v>0</v>
      </c>
      <c r="AV215" s="3"/>
      <c r="AW215" s="2"/>
      <c r="AX215" s="3"/>
      <c r="AY215" s="2"/>
      <c r="AZ215" s="3"/>
      <c r="BA215" s="4"/>
      <c r="BB215" s="3"/>
      <c r="BC215" s="2">
        <f>ROUND(SUM(BC212:BC214),5)</f>
        <v>0</v>
      </c>
      <c r="BD215" s="3"/>
      <c r="BE215" s="2"/>
      <c r="BF215" s="3"/>
      <c r="BG215" s="2"/>
      <c r="BH215" s="3"/>
      <c r="BI215" s="4"/>
      <c r="BJ215" s="3"/>
      <c r="BK215" s="2">
        <f>ROUND(SUM(BK212:BK214),5)</f>
        <v>0</v>
      </c>
      <c r="BL215" s="3"/>
      <c r="BM215" s="2"/>
      <c r="BN215" s="3"/>
      <c r="BO215" s="2"/>
      <c r="BP215" s="3"/>
      <c r="BQ215" s="4"/>
      <c r="BR215" s="3"/>
      <c r="BS215" s="2">
        <f>ROUND(SUM(BS212:BS214),5)</f>
        <v>5940</v>
      </c>
      <c r="BT215" s="3"/>
      <c r="BU215" s="2"/>
      <c r="BV215" s="3"/>
      <c r="BW215" s="2"/>
      <c r="BX215" s="3"/>
      <c r="BY215" s="4"/>
      <c r="BZ215" s="3"/>
      <c r="CA215" s="2">
        <f>ROUND(SUM(CA212:CA214),5)</f>
        <v>1033.96</v>
      </c>
      <c r="CB215" s="3"/>
      <c r="CC215" s="2"/>
      <c r="CD215" s="3"/>
      <c r="CE215" s="2"/>
      <c r="CF215" s="3"/>
      <c r="CG215" s="4"/>
      <c r="CH215" s="3"/>
      <c r="CI215" s="2">
        <f>ROUND(SUM(CI212:CI214),5)</f>
        <v>0</v>
      </c>
      <c r="CJ215" s="3"/>
      <c r="CK215" s="2">
        <f>ROUND(SUM(CK212:CK214),5)</f>
        <v>0</v>
      </c>
      <c r="CL215" s="3"/>
      <c r="CM215" s="2">
        <f>ROUND((CI215-CK215),5)</f>
        <v>0</v>
      </c>
      <c r="CN215" s="3"/>
      <c r="CO215" s="4">
        <f>ROUND(IF(CK215=0, IF(CI215=0, 0, 1), CI215/CK215),5)</f>
        <v>0</v>
      </c>
      <c r="CP215" s="3"/>
      <c r="CQ215" s="2">
        <v>0</v>
      </c>
      <c r="CR215" s="3"/>
      <c r="CS215" s="2"/>
      <c r="CT215" s="3"/>
      <c r="CU215" s="2"/>
      <c r="CV215" s="3"/>
      <c r="CW215" s="4"/>
    </row>
    <row r="216" spans="1:102" x14ac:dyDescent="0.25">
      <c r="A216" s="1"/>
      <c r="B216" s="1"/>
      <c r="C216" s="1"/>
      <c r="D216" s="1"/>
      <c r="E216" s="1" t="s">
        <v>227</v>
      </c>
      <c r="F216" s="1"/>
      <c r="G216" s="2"/>
      <c r="H216" s="3"/>
      <c r="I216" s="2"/>
      <c r="J216" s="3"/>
      <c r="K216" s="2"/>
      <c r="L216" s="3"/>
      <c r="M216" s="4"/>
      <c r="N216" s="3"/>
      <c r="O216" s="2"/>
      <c r="P216" s="3"/>
      <c r="Q216" s="2"/>
      <c r="R216" s="3"/>
      <c r="S216" s="2"/>
      <c r="T216" s="3"/>
      <c r="U216" s="4"/>
      <c r="V216" s="3"/>
      <c r="W216" s="2"/>
      <c r="X216" s="3"/>
      <c r="Y216" s="2"/>
      <c r="Z216" s="3"/>
      <c r="AA216" s="2"/>
      <c r="AB216" s="3"/>
      <c r="AC216" s="4"/>
      <c r="AD216" s="3"/>
      <c r="AE216" s="2"/>
      <c r="AF216" s="3"/>
      <c r="AG216" s="2"/>
      <c r="AH216" s="3"/>
      <c r="AI216" s="2"/>
      <c r="AJ216" s="3"/>
      <c r="AK216" s="4"/>
      <c r="AL216" s="3"/>
      <c r="AM216" s="2"/>
      <c r="AN216" s="3"/>
      <c r="AO216" s="2"/>
      <c r="AP216" s="3"/>
      <c r="AQ216" s="2"/>
      <c r="AR216" s="3"/>
      <c r="AS216" s="4"/>
      <c r="AT216" s="3"/>
      <c r="AU216" s="2"/>
      <c r="AV216" s="3"/>
      <c r="AW216" s="2"/>
      <c r="AX216" s="3"/>
      <c r="AY216" s="2"/>
      <c r="AZ216" s="3"/>
      <c r="BA216" s="4"/>
      <c r="BB216" s="3"/>
      <c r="BC216" s="2"/>
      <c r="BD216" s="3"/>
      <c r="BE216" s="2"/>
      <c r="BF216" s="3"/>
      <c r="BG216" s="2"/>
      <c r="BH216" s="3"/>
      <c r="BI216" s="4"/>
      <c r="BJ216" s="3"/>
      <c r="BK216" s="2"/>
      <c r="BL216" s="3"/>
      <c r="BM216" s="2"/>
      <c r="BN216" s="3"/>
      <c r="BO216" s="2"/>
      <c r="BP216" s="3"/>
      <c r="BQ216" s="4"/>
      <c r="BR216" s="3"/>
      <c r="BS216" s="2"/>
      <c r="BT216" s="3"/>
      <c r="BU216" s="2"/>
      <c r="BV216" s="3"/>
      <c r="BW216" s="2"/>
      <c r="BX216" s="3"/>
      <c r="BY216" s="4"/>
      <c r="BZ216" s="3"/>
      <c r="CA216" s="2"/>
      <c r="CB216" s="3"/>
      <c r="CC216" s="2"/>
      <c r="CD216" s="3"/>
      <c r="CE216" s="2"/>
      <c r="CF216" s="3"/>
      <c r="CG216" s="4"/>
      <c r="CH216" s="3"/>
      <c r="CI216" s="2"/>
      <c r="CJ216" s="3"/>
      <c r="CK216" s="2"/>
      <c r="CL216" s="3"/>
      <c r="CM216" s="2"/>
      <c r="CN216" s="3"/>
      <c r="CO216" s="4"/>
      <c r="CP216" s="3"/>
      <c r="CQ216" s="2">
        <v>100</v>
      </c>
      <c r="CR216" s="3"/>
      <c r="CS216" s="2"/>
      <c r="CT216" s="3"/>
      <c r="CU216" s="2"/>
      <c r="CV216" s="3"/>
      <c r="CW216" s="4"/>
    </row>
    <row r="217" spans="1:102" x14ac:dyDescent="0.25">
      <c r="A217" s="1"/>
      <c r="B217" s="1"/>
      <c r="C217" s="1"/>
      <c r="D217" s="1"/>
      <c r="E217" s="1"/>
      <c r="F217" s="1" t="s">
        <v>228</v>
      </c>
      <c r="G217" s="2">
        <v>0</v>
      </c>
      <c r="H217" s="3"/>
      <c r="I217" s="2">
        <v>16.5</v>
      </c>
      <c r="J217" s="3"/>
      <c r="K217" s="2">
        <f>ROUND((G217-I217),5)</f>
        <v>-16.5</v>
      </c>
      <c r="L217" s="3"/>
      <c r="M217" s="4">
        <f>ROUND(IF(I217=0, IF(G217=0, 0, 1), G217/I217),5)</f>
        <v>0</v>
      </c>
      <c r="N217" s="3"/>
      <c r="O217" s="2">
        <v>0</v>
      </c>
      <c r="P217" s="3"/>
      <c r="Q217" s="2">
        <v>2222</v>
      </c>
      <c r="R217" s="3"/>
      <c r="S217" s="2">
        <f>ROUND((O217-Q217),5)</f>
        <v>-2222</v>
      </c>
      <c r="T217" s="3"/>
      <c r="U217" s="4">
        <f>ROUND(IF(Q217=0, IF(O217=0, 0, 1), O217/Q217),5)</f>
        <v>0</v>
      </c>
      <c r="V217" s="3"/>
      <c r="W217" s="2">
        <v>0</v>
      </c>
      <c r="X217" s="3"/>
      <c r="Y217" s="2">
        <v>0</v>
      </c>
      <c r="Z217" s="3"/>
      <c r="AA217" s="2">
        <f>ROUND((W217-Y217),5)</f>
        <v>0</v>
      </c>
      <c r="AB217" s="3"/>
      <c r="AC217" s="4">
        <f>ROUND(IF(Y217=0, IF(W217=0, 0, 1), W217/Y217),5)</f>
        <v>0</v>
      </c>
      <c r="AD217" s="3"/>
      <c r="AE217" s="2">
        <v>0</v>
      </c>
      <c r="AF217" s="3"/>
      <c r="AG217" s="2">
        <v>15</v>
      </c>
      <c r="AH217" s="3"/>
      <c r="AI217" s="2">
        <f>ROUND((AE217-AG217),5)</f>
        <v>-15</v>
      </c>
      <c r="AJ217" s="3"/>
      <c r="AK217" s="4">
        <f>ROUND(IF(AG217=0, IF(AE217=0, 0, 1), AE217/AG217),5)</f>
        <v>0</v>
      </c>
      <c r="AL217" s="3"/>
      <c r="AM217" s="2">
        <v>0</v>
      </c>
      <c r="AN217" s="3"/>
      <c r="AO217" s="2">
        <v>0</v>
      </c>
      <c r="AP217" s="3"/>
      <c r="AQ217" s="2">
        <f>ROUND((AM217-AO217),5)</f>
        <v>0</v>
      </c>
      <c r="AR217" s="3"/>
      <c r="AS217" s="4">
        <f>ROUND(IF(AO217=0, IF(AM217=0, 0, 1), AM217/AO217),5)</f>
        <v>0</v>
      </c>
      <c r="AT217" s="3"/>
      <c r="AU217" s="2">
        <v>0</v>
      </c>
      <c r="AV217" s="3"/>
      <c r="AW217" s="2">
        <v>0</v>
      </c>
      <c r="AX217" s="3"/>
      <c r="AY217" s="2">
        <f>ROUND((AU217-AW217),5)</f>
        <v>0</v>
      </c>
      <c r="AZ217" s="3"/>
      <c r="BA217" s="4">
        <f>ROUND(IF(AW217=0, IF(AU217=0, 0, 1), AU217/AW217),5)</f>
        <v>0</v>
      </c>
      <c r="BB217" s="3"/>
      <c r="BC217" s="2">
        <v>0</v>
      </c>
      <c r="BD217" s="3"/>
      <c r="BE217" s="2">
        <v>0</v>
      </c>
      <c r="BF217" s="3"/>
      <c r="BG217" s="2">
        <f>ROUND((BC217-BE217),5)</f>
        <v>0</v>
      </c>
      <c r="BH217" s="3"/>
      <c r="BI217" s="4">
        <f>ROUND(IF(BE217=0, IF(BC217=0, 0, 1), BC217/BE217),5)</f>
        <v>0</v>
      </c>
      <c r="BJ217" s="3"/>
      <c r="BK217" s="2">
        <v>0</v>
      </c>
      <c r="BL217" s="3"/>
      <c r="BM217" s="2">
        <v>0</v>
      </c>
      <c r="BN217" s="3"/>
      <c r="BO217" s="2">
        <f>ROUND((BK217-BM217),5)</f>
        <v>0</v>
      </c>
      <c r="BP217" s="3"/>
      <c r="BQ217" s="4">
        <f>ROUND(IF(BM217=0, IF(BK217=0, 0, 1), BK217/BM217),5)</f>
        <v>0</v>
      </c>
      <c r="BR217" s="3"/>
      <c r="BS217" s="2">
        <v>0</v>
      </c>
      <c r="BT217" s="3"/>
      <c r="BU217" s="2">
        <v>0</v>
      </c>
      <c r="BV217" s="3"/>
      <c r="BW217" s="2">
        <f>ROUND((BS217-BU217),5)</f>
        <v>0</v>
      </c>
      <c r="BX217" s="3"/>
      <c r="BY217" s="4">
        <f>ROUND(IF(BU217=0, IF(BS217=0, 0, 1), BS217/BU217),5)</f>
        <v>0</v>
      </c>
      <c r="BZ217" s="3"/>
      <c r="CA217" s="2">
        <v>0</v>
      </c>
      <c r="CB217" s="3"/>
      <c r="CC217" s="2">
        <v>0</v>
      </c>
      <c r="CD217" s="3"/>
      <c r="CE217" s="2">
        <f>ROUND((CA217-CC217),5)</f>
        <v>0</v>
      </c>
      <c r="CF217" s="3"/>
      <c r="CG217" s="4">
        <f>ROUND(IF(CC217=0, IF(CA217=0, 0, 1), CA217/CC217),5)</f>
        <v>0</v>
      </c>
      <c r="CH217" s="3"/>
      <c r="CI217" s="2">
        <v>0</v>
      </c>
      <c r="CJ217" s="3"/>
      <c r="CK217" s="2">
        <v>0</v>
      </c>
      <c r="CL217" s="3"/>
      <c r="CM217" s="2">
        <f>ROUND((CI217-CK217),5)</f>
        <v>0</v>
      </c>
      <c r="CN217" s="3"/>
      <c r="CO217" s="4">
        <f>ROUND(IF(CK217=0, IF(CI217=0, 0, 1), CI217/CK217),5)</f>
        <v>0</v>
      </c>
      <c r="CP217" s="3"/>
      <c r="CQ217" s="2">
        <f>ROUND(G217+O217+W217+AE217+AM217+AU217+BC217+BK217+BS217+CA217+CI217,5)</f>
        <v>0</v>
      </c>
      <c r="CR217" s="3"/>
      <c r="CS217" s="2"/>
      <c r="CT217" s="3"/>
      <c r="CU217" s="2"/>
      <c r="CV217" s="3"/>
      <c r="CW217" s="4"/>
    </row>
    <row r="218" spans="1:102" x14ac:dyDescent="0.25">
      <c r="A218" s="1"/>
      <c r="B218" s="1"/>
      <c r="C218" s="1"/>
      <c r="D218" s="1"/>
      <c r="E218" s="1"/>
      <c r="F218" s="1" t="s">
        <v>229</v>
      </c>
      <c r="G218" s="2">
        <v>99.64</v>
      </c>
      <c r="H218" s="3"/>
      <c r="I218" s="2">
        <v>493.69</v>
      </c>
      <c r="J218" s="3"/>
      <c r="K218" s="2">
        <f>ROUND((G218-I218),5)</f>
        <v>-394.05</v>
      </c>
      <c r="L218" s="3"/>
      <c r="M218" s="4">
        <f>ROUND(IF(I218=0, IF(G218=0, 0, 1), G218/I218),5)</f>
        <v>0.20183000000000001</v>
      </c>
      <c r="N218" s="3"/>
      <c r="O218" s="2">
        <v>0</v>
      </c>
      <c r="P218" s="3"/>
      <c r="Q218" s="2">
        <v>382.24</v>
      </c>
      <c r="R218" s="3"/>
      <c r="S218" s="2">
        <f>ROUND((O218-Q218),5)</f>
        <v>-382.24</v>
      </c>
      <c r="T218" s="3"/>
      <c r="U218" s="4">
        <f>ROUND(IF(Q218=0, IF(O218=0, 0, 1), O218/Q218),5)</f>
        <v>0</v>
      </c>
      <c r="V218" s="3"/>
      <c r="W218" s="2">
        <v>0</v>
      </c>
      <c r="X218" s="3"/>
      <c r="Y218" s="2">
        <v>0</v>
      </c>
      <c r="Z218" s="3"/>
      <c r="AA218" s="2">
        <f>ROUND((W218-Y218),5)</f>
        <v>0</v>
      </c>
      <c r="AB218" s="3"/>
      <c r="AC218" s="4">
        <f>ROUND(IF(Y218=0, IF(W218=0, 0, 1), W218/Y218),5)</f>
        <v>0</v>
      </c>
      <c r="AD218" s="3"/>
      <c r="AE218" s="2">
        <v>0</v>
      </c>
      <c r="AF218" s="3"/>
      <c r="AG218" s="2">
        <v>0</v>
      </c>
      <c r="AH218" s="3"/>
      <c r="AI218" s="2">
        <f>ROUND((AE218-AG218),5)</f>
        <v>0</v>
      </c>
      <c r="AJ218" s="3"/>
      <c r="AK218" s="4">
        <f>ROUND(IF(AG218=0, IF(AE218=0, 0, 1), AE218/AG218),5)</f>
        <v>0</v>
      </c>
      <c r="AL218" s="3"/>
      <c r="AM218" s="2">
        <v>0</v>
      </c>
      <c r="AN218" s="3"/>
      <c r="AO218" s="2">
        <v>0</v>
      </c>
      <c r="AP218" s="3"/>
      <c r="AQ218" s="2">
        <f>ROUND((AM218-AO218),5)</f>
        <v>0</v>
      </c>
      <c r="AR218" s="3"/>
      <c r="AS218" s="4">
        <f>ROUND(IF(AO218=0, IF(AM218=0, 0, 1), AM218/AO218),5)</f>
        <v>0</v>
      </c>
      <c r="AT218" s="3"/>
      <c r="AU218" s="2">
        <v>0</v>
      </c>
      <c r="AV218" s="3"/>
      <c r="AW218" s="2">
        <v>0</v>
      </c>
      <c r="AX218" s="3"/>
      <c r="AY218" s="2">
        <f>ROUND((AU218-AW218),5)</f>
        <v>0</v>
      </c>
      <c r="AZ218" s="3"/>
      <c r="BA218" s="4">
        <f>ROUND(IF(AW218=0, IF(AU218=0, 0, 1), AU218/AW218),5)</f>
        <v>0</v>
      </c>
      <c r="BB218" s="3"/>
      <c r="BC218" s="2">
        <v>0</v>
      </c>
      <c r="BD218" s="3"/>
      <c r="BE218" s="2">
        <v>0</v>
      </c>
      <c r="BF218" s="3"/>
      <c r="BG218" s="2">
        <f>ROUND((BC218-BE218),5)</f>
        <v>0</v>
      </c>
      <c r="BH218" s="3"/>
      <c r="BI218" s="4">
        <f>ROUND(IF(BE218=0, IF(BC218=0, 0, 1), BC218/BE218),5)</f>
        <v>0</v>
      </c>
      <c r="BJ218" s="3"/>
      <c r="BK218" s="2">
        <v>0</v>
      </c>
      <c r="BL218" s="3"/>
      <c r="BM218" s="2">
        <v>0</v>
      </c>
      <c r="BN218" s="3"/>
      <c r="BO218" s="2">
        <f>ROUND((BK218-BM218),5)</f>
        <v>0</v>
      </c>
      <c r="BP218" s="3"/>
      <c r="BQ218" s="4">
        <f>ROUND(IF(BM218=0, IF(BK218=0, 0, 1), BK218/BM218),5)</f>
        <v>0</v>
      </c>
      <c r="BR218" s="3"/>
      <c r="BS218" s="2">
        <v>0</v>
      </c>
      <c r="BT218" s="3"/>
      <c r="BU218" s="2">
        <v>0</v>
      </c>
      <c r="BV218" s="3"/>
      <c r="BW218" s="2">
        <f>ROUND((BS218-BU218),5)</f>
        <v>0</v>
      </c>
      <c r="BX218" s="3"/>
      <c r="BY218" s="4">
        <f>ROUND(IF(BU218=0, IF(BS218=0, 0, 1), BS218/BU218),5)</f>
        <v>0</v>
      </c>
      <c r="BZ218" s="3"/>
      <c r="CA218" s="2">
        <v>0</v>
      </c>
      <c r="CB218" s="3"/>
      <c r="CC218" s="2">
        <v>110.29</v>
      </c>
      <c r="CD218" s="3"/>
      <c r="CE218" s="2">
        <f>ROUND((CA218-CC218),5)</f>
        <v>-110.29</v>
      </c>
      <c r="CF218" s="3"/>
      <c r="CG218" s="4">
        <f>ROUND(IF(CC218=0, IF(CA218=0, 0, 1), CA218/CC218),5)</f>
        <v>0</v>
      </c>
      <c r="CH218" s="3"/>
      <c r="CI218" s="2">
        <v>141.63999999999999</v>
      </c>
      <c r="CJ218" s="3"/>
      <c r="CK218" s="2">
        <v>0</v>
      </c>
      <c r="CL218" s="3"/>
      <c r="CM218" s="2">
        <f>ROUND((CI218-CK218),5)</f>
        <v>141.63999999999999</v>
      </c>
      <c r="CN218" s="3"/>
      <c r="CO218" s="4">
        <f>ROUND(IF(CK218=0, IF(CI218=0, 0, 1), CI218/CK218),5)</f>
        <v>1</v>
      </c>
      <c r="CP218" s="3"/>
      <c r="CQ218" s="2">
        <v>0</v>
      </c>
      <c r="CR218" s="3"/>
      <c r="CS218" s="2"/>
      <c r="CT218" s="3"/>
      <c r="CU218" s="2"/>
      <c r="CV218" s="3"/>
      <c r="CW218" s="4"/>
    </row>
    <row r="219" spans="1:102" x14ac:dyDescent="0.25">
      <c r="A219" s="1"/>
      <c r="B219" s="1"/>
      <c r="C219" s="1"/>
      <c r="D219" s="1"/>
      <c r="E219" s="1"/>
      <c r="F219" s="1" t="s">
        <v>230</v>
      </c>
      <c r="G219" s="2">
        <v>0</v>
      </c>
      <c r="H219" s="3"/>
      <c r="I219" s="2"/>
      <c r="J219" s="3"/>
      <c r="K219" s="2"/>
      <c r="L219" s="3"/>
      <c r="M219" s="4"/>
      <c r="N219" s="3"/>
      <c r="O219" s="2">
        <v>0</v>
      </c>
      <c r="P219" s="3"/>
      <c r="Q219" s="2"/>
      <c r="R219" s="3"/>
      <c r="S219" s="2"/>
      <c r="T219" s="3"/>
      <c r="U219" s="4"/>
      <c r="V219" s="3"/>
      <c r="W219" s="2">
        <v>0</v>
      </c>
      <c r="X219" s="3"/>
      <c r="Y219" s="2"/>
      <c r="Z219" s="3"/>
      <c r="AA219" s="2"/>
      <c r="AB219" s="3"/>
      <c r="AC219" s="4"/>
      <c r="AD219" s="3"/>
      <c r="AE219" s="2">
        <v>0</v>
      </c>
      <c r="AF219" s="3"/>
      <c r="AG219" s="2"/>
      <c r="AH219" s="3"/>
      <c r="AI219" s="2"/>
      <c r="AJ219" s="3"/>
      <c r="AK219" s="4"/>
      <c r="AL219" s="3"/>
      <c r="AM219" s="2">
        <v>0</v>
      </c>
      <c r="AN219" s="3"/>
      <c r="AO219" s="2"/>
      <c r="AP219" s="3"/>
      <c r="AQ219" s="2"/>
      <c r="AR219" s="3"/>
      <c r="AS219" s="4"/>
      <c r="AT219" s="3"/>
      <c r="AU219" s="2">
        <v>0</v>
      </c>
      <c r="AV219" s="3"/>
      <c r="AW219" s="2"/>
      <c r="AX219" s="3"/>
      <c r="AY219" s="2"/>
      <c r="AZ219" s="3"/>
      <c r="BA219" s="4"/>
      <c r="BB219" s="3"/>
      <c r="BC219" s="2">
        <v>0</v>
      </c>
      <c r="BD219" s="3"/>
      <c r="BE219" s="2"/>
      <c r="BF219" s="3"/>
      <c r="BG219" s="2"/>
      <c r="BH219" s="3"/>
      <c r="BI219" s="4"/>
      <c r="BJ219" s="3"/>
      <c r="BK219" s="2">
        <v>0</v>
      </c>
      <c r="BL219" s="3"/>
      <c r="BM219" s="2"/>
      <c r="BN219" s="3"/>
      <c r="BO219" s="2"/>
      <c r="BP219" s="3"/>
      <c r="BQ219" s="4"/>
      <c r="BR219" s="3"/>
      <c r="BS219" s="2">
        <v>0</v>
      </c>
      <c r="BT219" s="3"/>
      <c r="BU219" s="2"/>
      <c r="BV219" s="3"/>
      <c r="BW219" s="2"/>
      <c r="BX219" s="3"/>
      <c r="BY219" s="4"/>
      <c r="BZ219" s="3"/>
      <c r="CA219" s="2">
        <v>0</v>
      </c>
      <c r="CB219" s="3"/>
      <c r="CC219" s="2"/>
      <c r="CD219" s="3"/>
      <c r="CE219" s="2"/>
      <c r="CF219" s="3"/>
      <c r="CG219" s="4"/>
      <c r="CH219" s="3"/>
      <c r="CI219" s="2">
        <v>0</v>
      </c>
      <c r="CJ219" s="3"/>
      <c r="CK219" s="2">
        <v>0</v>
      </c>
      <c r="CL219" s="3"/>
      <c r="CM219" s="2">
        <f>ROUND((CI219-CK219),5)</f>
        <v>0</v>
      </c>
      <c r="CN219" s="3"/>
      <c r="CO219" s="4">
        <f>ROUND(IF(CK219=0, IF(CI219=0, 0, 1), CI219/CK219),5)</f>
        <v>0</v>
      </c>
      <c r="CP219" s="3"/>
      <c r="CQ219" s="2">
        <f>ROUND(G219+O219+W219+AE219+AM219+AU219+BC219+BK219+BS219+CA219+CI219,5)</f>
        <v>0</v>
      </c>
      <c r="CR219" s="3"/>
      <c r="CS219" s="2"/>
      <c r="CT219" s="3"/>
      <c r="CU219" s="2"/>
      <c r="CV219" s="3"/>
      <c r="CW219" s="4"/>
    </row>
    <row r="220" spans="1:102" ht="15.75" thickBot="1" x14ac:dyDescent="0.3">
      <c r="A220" s="1"/>
      <c r="B220" s="1"/>
      <c r="C220" s="1"/>
      <c r="D220" s="1"/>
      <c r="E220" s="1"/>
      <c r="F220" s="1" t="s">
        <v>231</v>
      </c>
      <c r="G220" s="5">
        <v>0</v>
      </c>
      <c r="H220" s="3"/>
      <c r="I220" s="5">
        <v>0</v>
      </c>
      <c r="J220" s="3"/>
      <c r="K220" s="5">
        <f>ROUND((G220-I220),5)</f>
        <v>0</v>
      </c>
      <c r="L220" s="3"/>
      <c r="M220" s="6">
        <f>ROUND(IF(I220=0, IF(G220=0, 0, 1), G220/I220),5)</f>
        <v>0</v>
      </c>
      <c r="N220" s="3"/>
      <c r="O220" s="5">
        <v>0</v>
      </c>
      <c r="P220" s="3"/>
      <c r="Q220" s="5">
        <v>0</v>
      </c>
      <c r="R220" s="3"/>
      <c r="S220" s="5">
        <f>ROUND((O220-Q220),5)</f>
        <v>0</v>
      </c>
      <c r="T220" s="3"/>
      <c r="U220" s="6">
        <f>ROUND(IF(Q220=0, IF(O220=0, 0, 1), O220/Q220),5)</f>
        <v>0</v>
      </c>
      <c r="V220" s="3"/>
      <c r="W220" s="5">
        <v>0</v>
      </c>
      <c r="X220" s="3"/>
      <c r="Y220" s="5">
        <v>0</v>
      </c>
      <c r="Z220" s="3"/>
      <c r="AA220" s="5">
        <f>ROUND((W220-Y220),5)</f>
        <v>0</v>
      </c>
      <c r="AB220" s="3"/>
      <c r="AC220" s="6">
        <f>ROUND(IF(Y220=0, IF(W220=0, 0, 1), W220/Y220),5)</f>
        <v>0</v>
      </c>
      <c r="AD220" s="3"/>
      <c r="AE220" s="5">
        <v>0</v>
      </c>
      <c r="AF220" s="3"/>
      <c r="AG220" s="5">
        <v>0</v>
      </c>
      <c r="AH220" s="3"/>
      <c r="AI220" s="5">
        <f>ROUND((AE220-AG220),5)</f>
        <v>0</v>
      </c>
      <c r="AJ220" s="3"/>
      <c r="AK220" s="6">
        <f>ROUND(IF(AG220=0, IF(AE220=0, 0, 1), AE220/AG220),5)</f>
        <v>0</v>
      </c>
      <c r="AL220" s="3"/>
      <c r="AM220" s="5">
        <v>0</v>
      </c>
      <c r="AN220" s="3"/>
      <c r="AO220" s="5">
        <v>0</v>
      </c>
      <c r="AP220" s="3"/>
      <c r="AQ220" s="5">
        <f>ROUND((AM220-AO220),5)</f>
        <v>0</v>
      </c>
      <c r="AR220" s="3"/>
      <c r="AS220" s="6">
        <f>ROUND(IF(AO220=0, IF(AM220=0, 0, 1), AM220/AO220),5)</f>
        <v>0</v>
      </c>
      <c r="AT220" s="3"/>
      <c r="AU220" s="5">
        <v>0</v>
      </c>
      <c r="AV220" s="3"/>
      <c r="AW220" s="5">
        <v>0</v>
      </c>
      <c r="AX220" s="3"/>
      <c r="AY220" s="5">
        <f>ROUND((AU220-AW220),5)</f>
        <v>0</v>
      </c>
      <c r="AZ220" s="3"/>
      <c r="BA220" s="6">
        <f>ROUND(IF(AW220=0, IF(AU220=0, 0, 1), AU220/AW220),5)</f>
        <v>0</v>
      </c>
      <c r="BB220" s="3"/>
      <c r="BC220" s="5">
        <v>0</v>
      </c>
      <c r="BD220" s="3"/>
      <c r="BE220" s="5">
        <v>0</v>
      </c>
      <c r="BF220" s="3"/>
      <c r="BG220" s="5">
        <f>ROUND((BC220-BE220),5)</f>
        <v>0</v>
      </c>
      <c r="BH220" s="3"/>
      <c r="BI220" s="6">
        <f>ROUND(IF(BE220=0, IF(BC220=0, 0, 1), BC220/BE220),5)</f>
        <v>0</v>
      </c>
      <c r="BJ220" s="3"/>
      <c r="BK220" s="5">
        <v>0</v>
      </c>
      <c r="BL220" s="3"/>
      <c r="BM220" s="5">
        <v>0</v>
      </c>
      <c r="BN220" s="3"/>
      <c r="BO220" s="5">
        <f>ROUND((BK220-BM220),5)</f>
        <v>0</v>
      </c>
      <c r="BP220" s="3"/>
      <c r="BQ220" s="6">
        <f>ROUND(IF(BM220=0, IF(BK220=0, 0, 1), BK220/BM220),5)</f>
        <v>0</v>
      </c>
      <c r="BR220" s="3"/>
      <c r="BS220" s="5">
        <v>0</v>
      </c>
      <c r="BT220" s="3"/>
      <c r="BU220" s="5">
        <v>0</v>
      </c>
      <c r="BV220" s="3"/>
      <c r="BW220" s="5">
        <f>ROUND((BS220-BU220),5)</f>
        <v>0</v>
      </c>
      <c r="BX220" s="3"/>
      <c r="BY220" s="6">
        <f>ROUND(IF(BU220=0, IF(BS220=0, 0, 1), BS220/BU220),5)</f>
        <v>0</v>
      </c>
      <c r="BZ220" s="3"/>
      <c r="CA220" s="5">
        <v>0</v>
      </c>
      <c r="CB220" s="3"/>
      <c r="CC220" s="5">
        <v>0</v>
      </c>
      <c r="CD220" s="3"/>
      <c r="CE220" s="5">
        <f>ROUND((CA220-CC220),5)</f>
        <v>0</v>
      </c>
      <c r="CF220" s="3"/>
      <c r="CG220" s="6">
        <f>ROUND(IF(CC220=0, IF(CA220=0, 0, 1), CA220/CC220),5)</f>
        <v>0</v>
      </c>
      <c r="CH220" s="3"/>
      <c r="CI220" s="5">
        <v>0</v>
      </c>
      <c r="CJ220" s="3"/>
      <c r="CK220" s="5">
        <v>0</v>
      </c>
      <c r="CL220" s="3"/>
      <c r="CM220" s="5">
        <f>ROUND((CI220-CK220),5)</f>
        <v>0</v>
      </c>
      <c r="CN220" s="3"/>
      <c r="CO220" s="6">
        <f>ROUND(IF(CK220=0, IF(CI220=0, 0, 1), CI220/CK220),5)</f>
        <v>0</v>
      </c>
      <c r="CP220" s="3"/>
      <c r="CQ220" s="5">
        <f>ROUND(G220+O220+W220+AE220+AM220+AU220+BC220+BK220+BS220+CA220+CI220,5)</f>
        <v>0</v>
      </c>
      <c r="CR220" s="3"/>
      <c r="CS220" s="5"/>
      <c r="CT220" s="3"/>
      <c r="CU220" s="5"/>
      <c r="CV220" s="3"/>
      <c r="CW220" s="6"/>
    </row>
    <row r="221" spans="1:102" x14ac:dyDescent="0.25">
      <c r="A221" s="1"/>
      <c r="B221" s="1"/>
      <c r="C221" s="1"/>
      <c r="D221" s="1"/>
      <c r="E221" s="1" t="s">
        <v>232</v>
      </c>
      <c r="F221" s="1"/>
      <c r="G221" s="2">
        <f>ROUND(SUM(G216:G220),5)</f>
        <v>99.64</v>
      </c>
      <c r="H221" s="3"/>
      <c r="I221" s="2">
        <f>ROUND(SUM(I216:I220),5)</f>
        <v>510.19</v>
      </c>
      <c r="J221" s="3"/>
      <c r="K221" s="2">
        <f>ROUND((G221-I221),5)</f>
        <v>-410.55</v>
      </c>
      <c r="L221" s="3"/>
      <c r="M221" s="4">
        <f>ROUND(IF(I221=0, IF(G221=0, 0, 1), G221/I221),5)</f>
        <v>0.1953</v>
      </c>
      <c r="N221" s="3"/>
      <c r="O221" s="2">
        <f>ROUND(SUM(O216:O220),5)</f>
        <v>0</v>
      </c>
      <c r="P221" s="3"/>
      <c r="Q221" s="2">
        <f>ROUND(SUM(Q216:Q220),5)</f>
        <v>2604.2399999999998</v>
      </c>
      <c r="R221" s="3"/>
      <c r="S221" s="2">
        <f>ROUND((O221-Q221),5)</f>
        <v>-2604.2399999999998</v>
      </c>
      <c r="T221" s="3"/>
      <c r="U221" s="4">
        <f>ROUND(IF(Q221=0, IF(O221=0, 0, 1), O221/Q221),5)</f>
        <v>0</v>
      </c>
      <c r="V221" s="3"/>
      <c r="W221" s="2">
        <f>ROUND(SUM(W216:W220),5)</f>
        <v>0</v>
      </c>
      <c r="X221" s="3"/>
      <c r="Y221" s="2">
        <f>ROUND(SUM(Y216:Y220),5)</f>
        <v>0</v>
      </c>
      <c r="Z221" s="3"/>
      <c r="AA221" s="2">
        <f>ROUND((W221-Y221),5)</f>
        <v>0</v>
      </c>
      <c r="AB221" s="3"/>
      <c r="AC221" s="4">
        <f>ROUND(IF(Y221=0, IF(W221=0, 0, 1), W221/Y221),5)</f>
        <v>0</v>
      </c>
      <c r="AD221" s="3"/>
      <c r="AE221" s="2">
        <f>ROUND(SUM(AE216:AE220),5)</f>
        <v>0</v>
      </c>
      <c r="AF221" s="3"/>
      <c r="AG221" s="2">
        <f>ROUND(SUM(AG216:AG220),5)</f>
        <v>15</v>
      </c>
      <c r="AH221" s="3"/>
      <c r="AI221" s="2">
        <f>ROUND((AE221-AG221),5)</f>
        <v>-15</v>
      </c>
      <c r="AJ221" s="3"/>
      <c r="AK221" s="4">
        <f>ROUND(IF(AG221=0, IF(AE221=0, 0, 1), AE221/AG221),5)</f>
        <v>0</v>
      </c>
      <c r="AL221" s="3"/>
      <c r="AM221" s="2">
        <f>ROUND(SUM(AM216:AM220),5)</f>
        <v>0</v>
      </c>
      <c r="AN221" s="3"/>
      <c r="AO221" s="2">
        <f>ROUND(SUM(AO216:AO220),5)</f>
        <v>0</v>
      </c>
      <c r="AP221" s="3"/>
      <c r="AQ221" s="2">
        <f>ROUND((AM221-AO221),5)</f>
        <v>0</v>
      </c>
      <c r="AR221" s="3"/>
      <c r="AS221" s="4">
        <f>ROUND(IF(AO221=0, IF(AM221=0, 0, 1), AM221/AO221),5)</f>
        <v>0</v>
      </c>
      <c r="AT221" s="3"/>
      <c r="AU221" s="2">
        <f>ROUND(SUM(AU216:AU220),5)</f>
        <v>0</v>
      </c>
      <c r="AV221" s="3"/>
      <c r="AW221" s="2">
        <f>ROUND(SUM(AW216:AW220),5)</f>
        <v>0</v>
      </c>
      <c r="AX221" s="3"/>
      <c r="AY221" s="2">
        <f>ROUND((AU221-AW221),5)</f>
        <v>0</v>
      </c>
      <c r="AZ221" s="3"/>
      <c r="BA221" s="4">
        <f>ROUND(IF(AW221=0, IF(AU221=0, 0, 1), AU221/AW221),5)</f>
        <v>0</v>
      </c>
      <c r="BB221" s="3"/>
      <c r="BC221" s="2">
        <f>ROUND(SUM(BC216:BC220),5)</f>
        <v>0</v>
      </c>
      <c r="BD221" s="3"/>
      <c r="BE221" s="2">
        <f>ROUND(SUM(BE216:BE220),5)</f>
        <v>0</v>
      </c>
      <c r="BF221" s="3"/>
      <c r="BG221" s="2">
        <f>ROUND((BC221-BE221),5)</f>
        <v>0</v>
      </c>
      <c r="BH221" s="3"/>
      <c r="BI221" s="4">
        <f>ROUND(IF(BE221=0, IF(BC221=0, 0, 1), BC221/BE221),5)</f>
        <v>0</v>
      </c>
      <c r="BJ221" s="3"/>
      <c r="BK221" s="2">
        <f>ROUND(SUM(BK216:BK220),5)</f>
        <v>0</v>
      </c>
      <c r="BL221" s="3"/>
      <c r="BM221" s="2">
        <f>ROUND(SUM(BM216:BM220),5)</f>
        <v>0</v>
      </c>
      <c r="BN221" s="3"/>
      <c r="BO221" s="2">
        <f>ROUND((BK221-BM221),5)</f>
        <v>0</v>
      </c>
      <c r="BP221" s="3"/>
      <c r="BQ221" s="4">
        <f>ROUND(IF(BM221=0, IF(BK221=0, 0, 1), BK221/BM221),5)</f>
        <v>0</v>
      </c>
      <c r="BR221" s="3"/>
      <c r="BS221" s="2">
        <f>ROUND(SUM(BS216:BS220),5)</f>
        <v>0</v>
      </c>
      <c r="BT221" s="3"/>
      <c r="BU221" s="2">
        <f>ROUND(SUM(BU216:BU220),5)</f>
        <v>0</v>
      </c>
      <c r="BV221" s="3"/>
      <c r="BW221" s="2">
        <f>ROUND((BS221-BU221),5)</f>
        <v>0</v>
      </c>
      <c r="BX221" s="3"/>
      <c r="BY221" s="4">
        <f>ROUND(IF(BU221=0, IF(BS221=0, 0, 1), BS221/BU221),5)</f>
        <v>0</v>
      </c>
      <c r="BZ221" s="3"/>
      <c r="CA221" s="2">
        <f>ROUND(SUM(CA216:CA220),5)</f>
        <v>0</v>
      </c>
      <c r="CB221" s="3"/>
      <c r="CC221" s="2">
        <f>ROUND(SUM(CC216:CC220),5)</f>
        <v>110.29</v>
      </c>
      <c r="CD221" s="3"/>
      <c r="CE221" s="2">
        <f>ROUND((CA221-CC221),5)</f>
        <v>-110.29</v>
      </c>
      <c r="CF221" s="3"/>
      <c r="CG221" s="4">
        <f>ROUND(IF(CC221=0, IF(CA221=0, 0, 1), CA221/CC221),5)</f>
        <v>0</v>
      </c>
      <c r="CH221" s="3"/>
      <c r="CI221" s="2">
        <f>ROUND(SUM(CI216:CI220),5)</f>
        <v>141.63999999999999</v>
      </c>
      <c r="CJ221" s="3"/>
      <c r="CK221" s="2">
        <f>ROUND(SUM(CK216:CK220),5)</f>
        <v>0</v>
      </c>
      <c r="CL221" s="3"/>
      <c r="CM221" s="2">
        <f>ROUND((CI221-CK221),5)</f>
        <v>141.63999999999999</v>
      </c>
      <c r="CN221" s="3"/>
      <c r="CO221" s="4">
        <f>ROUND(IF(CK221=0, IF(CI221=0, 0, 1), CI221/CK221),5)</f>
        <v>1</v>
      </c>
      <c r="CP221" s="3"/>
      <c r="CQ221" s="21">
        <v>100</v>
      </c>
      <c r="CR221" s="3"/>
      <c r="CS221" s="2"/>
      <c r="CT221" s="3"/>
      <c r="CU221" s="2"/>
      <c r="CV221" s="3"/>
      <c r="CW221" s="4"/>
    </row>
    <row r="222" spans="1:102" x14ac:dyDescent="0.25">
      <c r="A222" s="1"/>
      <c r="B222" s="1"/>
      <c r="C222" s="1"/>
      <c r="D222" s="1"/>
      <c r="E222" s="1" t="s">
        <v>233</v>
      </c>
      <c r="F222" s="1"/>
      <c r="G222" s="2"/>
      <c r="H222" s="3"/>
      <c r="I222" s="2"/>
      <c r="J222" s="3"/>
      <c r="K222" s="2"/>
      <c r="L222" s="3"/>
      <c r="M222" s="4"/>
      <c r="N222" s="3"/>
      <c r="O222" s="2"/>
      <c r="P222" s="3"/>
      <c r="Q222" s="2"/>
      <c r="R222" s="3"/>
      <c r="S222" s="2"/>
      <c r="T222" s="3"/>
      <c r="U222" s="4"/>
      <c r="V222" s="3"/>
      <c r="W222" s="2"/>
      <c r="X222" s="3"/>
      <c r="Y222" s="2"/>
      <c r="Z222" s="3"/>
      <c r="AA222" s="2"/>
      <c r="AB222" s="3"/>
      <c r="AC222" s="4"/>
      <c r="AD222" s="3"/>
      <c r="AE222" s="2"/>
      <c r="AF222" s="3"/>
      <c r="AG222" s="2"/>
      <c r="AH222" s="3"/>
      <c r="AI222" s="2"/>
      <c r="AJ222" s="3"/>
      <c r="AK222" s="4"/>
      <c r="AL222" s="3"/>
      <c r="AM222" s="2"/>
      <c r="AN222" s="3"/>
      <c r="AO222" s="2"/>
      <c r="AP222" s="3"/>
      <c r="AQ222" s="2"/>
      <c r="AR222" s="3"/>
      <c r="AS222" s="4"/>
      <c r="AT222" s="3"/>
      <c r="AU222" s="2"/>
      <c r="AV222" s="3"/>
      <c r="AW222" s="2"/>
      <c r="AX222" s="3"/>
      <c r="AY222" s="2"/>
      <c r="AZ222" s="3"/>
      <c r="BA222" s="4"/>
      <c r="BB222" s="3"/>
      <c r="BC222" s="2"/>
      <c r="BD222" s="3"/>
      <c r="BE222" s="2"/>
      <c r="BF222" s="3"/>
      <c r="BG222" s="2"/>
      <c r="BH222" s="3"/>
      <c r="BI222" s="4"/>
      <c r="BJ222" s="3"/>
      <c r="BK222" s="2"/>
      <c r="BL222" s="3"/>
      <c r="BM222" s="2"/>
      <c r="BN222" s="3"/>
      <c r="BO222" s="2"/>
      <c r="BP222" s="3"/>
      <c r="BQ222" s="4"/>
      <c r="BR222" s="3"/>
      <c r="BS222" s="2"/>
      <c r="BT222" s="3"/>
      <c r="BU222" s="2"/>
      <c r="BV222" s="3"/>
      <c r="BW222" s="2"/>
      <c r="BX222" s="3"/>
      <c r="BY222" s="4"/>
      <c r="BZ222" s="3"/>
      <c r="CA222" s="2"/>
      <c r="CB222" s="3"/>
      <c r="CC222" s="2"/>
      <c r="CD222" s="3"/>
      <c r="CE222" s="2"/>
      <c r="CF222" s="3"/>
      <c r="CG222" s="4"/>
      <c r="CH222" s="3"/>
      <c r="CI222" s="2"/>
      <c r="CJ222" s="3"/>
      <c r="CK222" s="2"/>
      <c r="CL222" s="3"/>
      <c r="CM222" s="2"/>
      <c r="CN222" s="3"/>
      <c r="CO222" s="4"/>
      <c r="CP222" s="3"/>
      <c r="CQ222" s="2"/>
      <c r="CR222" s="3"/>
      <c r="CS222" s="2"/>
      <c r="CT222" s="3"/>
      <c r="CU222" s="2"/>
      <c r="CV222" s="3"/>
      <c r="CW222" s="4"/>
    </row>
    <row r="223" spans="1:102" x14ac:dyDescent="0.25">
      <c r="A223" s="1"/>
      <c r="B223" s="1"/>
      <c r="C223" s="1"/>
      <c r="D223" s="1"/>
      <c r="E223" s="1"/>
      <c r="F223" s="1" t="s">
        <v>234</v>
      </c>
      <c r="G223" s="2">
        <v>0</v>
      </c>
      <c r="H223" s="3"/>
      <c r="I223" s="2"/>
      <c r="J223" s="3"/>
      <c r="K223" s="2"/>
      <c r="L223" s="3"/>
      <c r="M223" s="4"/>
      <c r="N223" s="3"/>
      <c r="O223" s="2">
        <v>0</v>
      </c>
      <c r="P223" s="3"/>
      <c r="Q223" s="2"/>
      <c r="R223" s="3"/>
      <c r="S223" s="2"/>
      <c r="T223" s="3"/>
      <c r="U223" s="4"/>
      <c r="V223" s="3"/>
      <c r="W223" s="2">
        <v>0</v>
      </c>
      <c r="X223" s="3"/>
      <c r="Y223" s="2"/>
      <c r="Z223" s="3"/>
      <c r="AA223" s="2"/>
      <c r="AB223" s="3"/>
      <c r="AC223" s="4"/>
      <c r="AD223" s="3"/>
      <c r="AE223" s="2">
        <v>-3510.26</v>
      </c>
      <c r="AF223" s="3"/>
      <c r="AG223" s="2"/>
      <c r="AH223" s="3"/>
      <c r="AI223" s="2"/>
      <c r="AJ223" s="3"/>
      <c r="AK223" s="4"/>
      <c r="AL223" s="3"/>
      <c r="AM223" s="2">
        <v>-4433.76</v>
      </c>
      <c r="AN223" s="3"/>
      <c r="AO223" s="2"/>
      <c r="AP223" s="3"/>
      <c r="AQ223" s="2"/>
      <c r="AR223" s="3"/>
      <c r="AS223" s="4"/>
      <c r="AT223" s="3"/>
      <c r="AU223" s="2">
        <v>-3756.77</v>
      </c>
      <c r="AV223" s="3"/>
      <c r="AW223" s="2"/>
      <c r="AX223" s="3"/>
      <c r="AY223" s="2"/>
      <c r="AZ223" s="3"/>
      <c r="BA223" s="4"/>
      <c r="BB223" s="3"/>
      <c r="BC223" s="2">
        <v>-7139.26</v>
      </c>
      <c r="BD223" s="3"/>
      <c r="BE223" s="2"/>
      <c r="BF223" s="3"/>
      <c r="BG223" s="2"/>
      <c r="BH223" s="3"/>
      <c r="BI223" s="4"/>
      <c r="BJ223" s="3"/>
      <c r="BK223" s="2">
        <v>-5572.76</v>
      </c>
      <c r="BL223" s="3"/>
      <c r="BM223" s="2"/>
      <c r="BN223" s="3"/>
      <c r="BO223" s="2"/>
      <c r="BP223" s="3"/>
      <c r="BQ223" s="4"/>
      <c r="BR223" s="3"/>
      <c r="BS223" s="2">
        <v>-2660.88</v>
      </c>
      <c r="BT223" s="3"/>
      <c r="BU223" s="2"/>
      <c r="BV223" s="3"/>
      <c r="BW223" s="2"/>
      <c r="BX223" s="3"/>
      <c r="BY223" s="4"/>
      <c r="BZ223" s="3"/>
      <c r="CA223" s="2">
        <v>-7945.64</v>
      </c>
      <c r="CB223" s="3"/>
      <c r="CC223" s="2"/>
      <c r="CD223" s="3"/>
      <c r="CE223" s="2"/>
      <c r="CF223" s="3"/>
      <c r="CG223" s="4"/>
      <c r="CH223" s="3"/>
      <c r="CI223" s="2">
        <v>-2088.08</v>
      </c>
      <c r="CJ223" s="3"/>
      <c r="CK223" s="2">
        <v>0</v>
      </c>
      <c r="CL223" s="3"/>
      <c r="CM223" s="2">
        <f t="shared" ref="CM223:CM228" si="50">ROUND((CI223-CK223),5)</f>
        <v>-2088.08</v>
      </c>
      <c r="CN223" s="3"/>
      <c r="CO223" s="4">
        <f t="shared" ref="CO223:CO228" si="51">ROUND(IF(CK223=0, IF(CI223=0, 0, 1), CI223/CK223),5)</f>
        <v>1</v>
      </c>
      <c r="CP223" s="3"/>
      <c r="CQ223" s="2">
        <v>42000</v>
      </c>
      <c r="CR223" s="3"/>
      <c r="CS223" s="2"/>
      <c r="CT223" s="3"/>
      <c r="CU223" s="2" t="s">
        <v>295</v>
      </c>
      <c r="CV223" s="3"/>
      <c r="CW223" s="4"/>
      <c r="CX223" t="s">
        <v>295</v>
      </c>
    </row>
    <row r="224" spans="1:102" x14ac:dyDescent="0.25">
      <c r="A224" s="1"/>
      <c r="B224" s="1"/>
      <c r="C224" s="1"/>
      <c r="D224" s="1"/>
      <c r="E224" s="1"/>
      <c r="F224" s="1" t="s">
        <v>235</v>
      </c>
      <c r="G224" s="2">
        <v>0</v>
      </c>
      <c r="H224" s="3"/>
      <c r="I224" s="2">
        <v>0</v>
      </c>
      <c r="J224" s="3"/>
      <c r="K224" s="2">
        <f>ROUND((G224-I224),5)</f>
        <v>0</v>
      </c>
      <c r="L224" s="3"/>
      <c r="M224" s="4">
        <f>ROUND(IF(I224=0, IF(G224=0, 0, 1), G224/I224),5)</f>
        <v>0</v>
      </c>
      <c r="N224" s="3"/>
      <c r="O224" s="2">
        <v>0</v>
      </c>
      <c r="P224" s="3"/>
      <c r="Q224" s="2">
        <v>0</v>
      </c>
      <c r="R224" s="3"/>
      <c r="S224" s="2">
        <f>ROUND((O224-Q224),5)</f>
        <v>0</v>
      </c>
      <c r="T224" s="3"/>
      <c r="U224" s="4">
        <f>ROUND(IF(Q224=0, IF(O224=0, 0, 1), O224/Q224),5)</f>
        <v>0</v>
      </c>
      <c r="V224" s="3"/>
      <c r="W224" s="2">
        <v>0</v>
      </c>
      <c r="X224" s="3"/>
      <c r="Y224" s="2">
        <v>0</v>
      </c>
      <c r="Z224" s="3"/>
      <c r="AA224" s="2">
        <f>ROUND((W224-Y224),5)</f>
        <v>0</v>
      </c>
      <c r="AB224" s="3"/>
      <c r="AC224" s="4">
        <f>ROUND(IF(Y224=0, IF(W224=0, 0, 1), W224/Y224),5)</f>
        <v>0</v>
      </c>
      <c r="AD224" s="3"/>
      <c r="AE224" s="2">
        <v>0</v>
      </c>
      <c r="AF224" s="3"/>
      <c r="AG224" s="2">
        <v>0</v>
      </c>
      <c r="AH224" s="3"/>
      <c r="AI224" s="2">
        <f>ROUND((AE224-AG224),5)</f>
        <v>0</v>
      </c>
      <c r="AJ224" s="3"/>
      <c r="AK224" s="4">
        <f>ROUND(IF(AG224=0, IF(AE224=0, 0, 1), AE224/AG224),5)</f>
        <v>0</v>
      </c>
      <c r="AL224" s="3"/>
      <c r="AM224" s="2">
        <v>0</v>
      </c>
      <c r="AN224" s="3"/>
      <c r="AO224" s="2">
        <v>0</v>
      </c>
      <c r="AP224" s="3"/>
      <c r="AQ224" s="2">
        <f>ROUND((AM224-AO224),5)</f>
        <v>0</v>
      </c>
      <c r="AR224" s="3"/>
      <c r="AS224" s="4">
        <f>ROUND(IF(AO224=0, IF(AM224=0, 0, 1), AM224/AO224),5)</f>
        <v>0</v>
      </c>
      <c r="AT224" s="3"/>
      <c r="AU224" s="2">
        <v>0</v>
      </c>
      <c r="AV224" s="3"/>
      <c r="AW224" s="2">
        <v>0</v>
      </c>
      <c r="AX224" s="3"/>
      <c r="AY224" s="2">
        <f>ROUND((AU224-AW224),5)</f>
        <v>0</v>
      </c>
      <c r="AZ224" s="3"/>
      <c r="BA224" s="4">
        <f>ROUND(IF(AW224=0, IF(AU224=0, 0, 1), AU224/AW224),5)</f>
        <v>0</v>
      </c>
      <c r="BB224" s="3"/>
      <c r="BC224" s="2">
        <v>15209.2</v>
      </c>
      <c r="BD224" s="3"/>
      <c r="BE224" s="2">
        <v>40.5</v>
      </c>
      <c r="BF224" s="3"/>
      <c r="BG224" s="2">
        <f>ROUND((BC224-BE224),5)</f>
        <v>15168.7</v>
      </c>
      <c r="BH224" s="3"/>
      <c r="BI224" s="4">
        <f>ROUND(IF(BE224=0, IF(BC224=0, 0, 1), BC224/BE224),5)</f>
        <v>375.53579999999999</v>
      </c>
      <c r="BJ224" s="3"/>
      <c r="BK224" s="2">
        <v>0</v>
      </c>
      <c r="BL224" s="3"/>
      <c r="BM224" s="2">
        <v>0</v>
      </c>
      <c r="BN224" s="3"/>
      <c r="BO224" s="2">
        <f>ROUND((BK224-BM224),5)</f>
        <v>0</v>
      </c>
      <c r="BP224" s="3"/>
      <c r="BQ224" s="4">
        <f>ROUND(IF(BM224=0, IF(BK224=0, 0, 1), BK224/BM224),5)</f>
        <v>0</v>
      </c>
      <c r="BR224" s="3"/>
      <c r="BS224" s="2">
        <v>0</v>
      </c>
      <c r="BT224" s="3"/>
      <c r="BU224" s="2">
        <v>0</v>
      </c>
      <c r="BV224" s="3"/>
      <c r="BW224" s="2">
        <f>ROUND((BS224-BU224),5)</f>
        <v>0</v>
      </c>
      <c r="BX224" s="3"/>
      <c r="BY224" s="4">
        <f>ROUND(IF(BU224=0, IF(BS224=0, 0, 1), BS224/BU224),5)</f>
        <v>0</v>
      </c>
      <c r="BZ224" s="3"/>
      <c r="CA224" s="2">
        <v>-13863.2</v>
      </c>
      <c r="CB224" s="3"/>
      <c r="CC224" s="2">
        <v>0</v>
      </c>
      <c r="CD224" s="3"/>
      <c r="CE224" s="2">
        <f>ROUND((CA224-CC224),5)</f>
        <v>-13863.2</v>
      </c>
      <c r="CF224" s="3"/>
      <c r="CG224" s="4">
        <f>ROUND(IF(CC224=0, IF(CA224=0, 0, 1), CA224/CC224),5)</f>
        <v>1</v>
      </c>
      <c r="CH224" s="3"/>
      <c r="CI224" s="2">
        <v>0</v>
      </c>
      <c r="CJ224" s="3"/>
      <c r="CK224" s="2">
        <v>0</v>
      </c>
      <c r="CL224" s="3"/>
      <c r="CM224" s="2">
        <f t="shared" si="50"/>
        <v>0</v>
      </c>
      <c r="CN224" s="3"/>
      <c r="CO224" s="4">
        <f t="shared" si="51"/>
        <v>0</v>
      </c>
      <c r="CP224" s="3"/>
      <c r="CQ224" s="2">
        <v>0</v>
      </c>
      <c r="CR224" s="3"/>
      <c r="CS224" s="2"/>
      <c r="CT224" s="3"/>
      <c r="CU224" s="2"/>
      <c r="CV224" s="3"/>
      <c r="CW224" s="4"/>
    </row>
    <row r="225" spans="1:102" x14ac:dyDescent="0.25">
      <c r="A225" s="1"/>
      <c r="B225" s="1"/>
      <c r="C225" s="1"/>
      <c r="D225" s="1"/>
      <c r="E225" s="1"/>
      <c r="F225" s="1" t="s">
        <v>236</v>
      </c>
      <c r="G225" s="2">
        <v>0</v>
      </c>
      <c r="H225" s="3"/>
      <c r="I225" s="2"/>
      <c r="J225" s="3"/>
      <c r="K225" s="2"/>
      <c r="L225" s="3"/>
      <c r="M225" s="4"/>
      <c r="N225" s="3"/>
      <c r="O225" s="2">
        <v>0</v>
      </c>
      <c r="P225" s="3"/>
      <c r="Q225" s="2"/>
      <c r="R225" s="3"/>
      <c r="S225" s="2"/>
      <c r="T225" s="3"/>
      <c r="U225" s="4"/>
      <c r="V225" s="3"/>
      <c r="W225" s="2">
        <v>0</v>
      </c>
      <c r="X225" s="3"/>
      <c r="Y225" s="2"/>
      <c r="Z225" s="3"/>
      <c r="AA225" s="2"/>
      <c r="AB225" s="3"/>
      <c r="AC225" s="4"/>
      <c r="AD225" s="3"/>
      <c r="AE225" s="2">
        <v>0</v>
      </c>
      <c r="AF225" s="3"/>
      <c r="AG225" s="2"/>
      <c r="AH225" s="3"/>
      <c r="AI225" s="2"/>
      <c r="AJ225" s="3"/>
      <c r="AK225" s="4"/>
      <c r="AL225" s="3"/>
      <c r="AM225" s="2">
        <v>0</v>
      </c>
      <c r="AN225" s="3"/>
      <c r="AO225" s="2"/>
      <c r="AP225" s="3"/>
      <c r="AQ225" s="2"/>
      <c r="AR225" s="3"/>
      <c r="AS225" s="4"/>
      <c r="AT225" s="3"/>
      <c r="AU225" s="2">
        <v>0</v>
      </c>
      <c r="AV225" s="3"/>
      <c r="AW225" s="2"/>
      <c r="AX225" s="3"/>
      <c r="AY225" s="2"/>
      <c r="AZ225" s="3"/>
      <c r="BA225" s="4"/>
      <c r="BB225" s="3"/>
      <c r="BC225" s="2">
        <v>44.26</v>
      </c>
      <c r="BD225" s="3"/>
      <c r="BE225" s="2"/>
      <c r="BF225" s="3"/>
      <c r="BG225" s="2"/>
      <c r="BH225" s="3"/>
      <c r="BI225" s="4"/>
      <c r="BJ225" s="3"/>
      <c r="BK225" s="2">
        <v>0</v>
      </c>
      <c r="BL225" s="3"/>
      <c r="BM225" s="2"/>
      <c r="BN225" s="3"/>
      <c r="BO225" s="2"/>
      <c r="BP225" s="3"/>
      <c r="BQ225" s="4"/>
      <c r="BR225" s="3"/>
      <c r="BS225" s="2">
        <v>0</v>
      </c>
      <c r="BT225" s="3"/>
      <c r="BU225" s="2"/>
      <c r="BV225" s="3"/>
      <c r="BW225" s="2"/>
      <c r="BX225" s="3"/>
      <c r="BY225" s="4"/>
      <c r="BZ225" s="3"/>
      <c r="CA225" s="2">
        <v>0</v>
      </c>
      <c r="CB225" s="3"/>
      <c r="CC225" s="2"/>
      <c r="CD225" s="3"/>
      <c r="CE225" s="2"/>
      <c r="CF225" s="3"/>
      <c r="CG225" s="4"/>
      <c r="CH225" s="3"/>
      <c r="CI225" s="2">
        <v>3019.1</v>
      </c>
      <c r="CJ225" s="3"/>
      <c r="CK225" s="2">
        <v>0</v>
      </c>
      <c r="CL225" s="3"/>
      <c r="CM225" s="2">
        <f t="shared" si="50"/>
        <v>3019.1</v>
      </c>
      <c r="CN225" s="3"/>
      <c r="CO225" s="4">
        <f t="shared" si="51"/>
        <v>1</v>
      </c>
      <c r="CP225" s="3"/>
      <c r="CQ225" s="2">
        <v>0</v>
      </c>
      <c r="CR225" s="3"/>
      <c r="CS225" s="2"/>
      <c r="CT225" s="3"/>
      <c r="CU225" s="2"/>
      <c r="CV225" s="3"/>
      <c r="CW225" s="4"/>
    </row>
    <row r="226" spans="1:102" x14ac:dyDescent="0.25">
      <c r="A226" s="1"/>
      <c r="B226" s="1"/>
      <c r="C226" s="1"/>
      <c r="D226" s="1"/>
      <c r="E226" s="1"/>
      <c r="F226" s="1" t="s">
        <v>237</v>
      </c>
      <c r="G226" s="2">
        <v>0</v>
      </c>
      <c r="H226" s="3"/>
      <c r="I226" s="2"/>
      <c r="J226" s="3"/>
      <c r="K226" s="2"/>
      <c r="L226" s="3"/>
      <c r="M226" s="4"/>
      <c r="N226" s="3"/>
      <c r="O226" s="2">
        <v>0</v>
      </c>
      <c r="P226" s="3"/>
      <c r="Q226" s="2"/>
      <c r="R226" s="3"/>
      <c r="S226" s="2"/>
      <c r="T226" s="3"/>
      <c r="U226" s="4"/>
      <c r="V226" s="3"/>
      <c r="W226" s="2">
        <v>0</v>
      </c>
      <c r="X226" s="3"/>
      <c r="Y226" s="2"/>
      <c r="Z226" s="3"/>
      <c r="AA226" s="2"/>
      <c r="AB226" s="3"/>
      <c r="AC226" s="4"/>
      <c r="AD226" s="3"/>
      <c r="AE226" s="2">
        <v>0</v>
      </c>
      <c r="AF226" s="3"/>
      <c r="AG226" s="2"/>
      <c r="AH226" s="3"/>
      <c r="AI226" s="2"/>
      <c r="AJ226" s="3"/>
      <c r="AK226" s="4"/>
      <c r="AL226" s="3"/>
      <c r="AM226" s="2">
        <v>0</v>
      </c>
      <c r="AN226" s="3"/>
      <c r="AO226" s="2"/>
      <c r="AP226" s="3"/>
      <c r="AQ226" s="2"/>
      <c r="AR226" s="3"/>
      <c r="AS226" s="4"/>
      <c r="AT226" s="3"/>
      <c r="AU226" s="2">
        <v>0</v>
      </c>
      <c r="AV226" s="3"/>
      <c r="AW226" s="2"/>
      <c r="AX226" s="3"/>
      <c r="AY226" s="2"/>
      <c r="AZ226" s="3"/>
      <c r="BA226" s="4"/>
      <c r="BB226" s="3"/>
      <c r="BC226" s="2">
        <v>0</v>
      </c>
      <c r="BD226" s="3"/>
      <c r="BE226" s="2"/>
      <c r="BF226" s="3"/>
      <c r="BG226" s="2"/>
      <c r="BH226" s="3"/>
      <c r="BI226" s="4"/>
      <c r="BJ226" s="3"/>
      <c r="BK226" s="2">
        <v>0</v>
      </c>
      <c r="BL226" s="3"/>
      <c r="BM226" s="2"/>
      <c r="BN226" s="3"/>
      <c r="BO226" s="2"/>
      <c r="BP226" s="3"/>
      <c r="BQ226" s="4"/>
      <c r="BR226" s="3"/>
      <c r="BS226" s="2">
        <v>0</v>
      </c>
      <c r="BT226" s="3"/>
      <c r="BU226" s="2"/>
      <c r="BV226" s="3"/>
      <c r="BW226" s="2"/>
      <c r="BX226" s="3"/>
      <c r="BY226" s="4"/>
      <c r="BZ226" s="3"/>
      <c r="CA226" s="2">
        <v>0</v>
      </c>
      <c r="CB226" s="3"/>
      <c r="CC226" s="2"/>
      <c r="CD226" s="3"/>
      <c r="CE226" s="2"/>
      <c r="CF226" s="3"/>
      <c r="CG226" s="4"/>
      <c r="CH226" s="3"/>
      <c r="CI226" s="2">
        <v>0</v>
      </c>
      <c r="CJ226" s="3"/>
      <c r="CK226" s="2">
        <v>0</v>
      </c>
      <c r="CL226" s="3"/>
      <c r="CM226" s="2">
        <f t="shared" si="50"/>
        <v>0</v>
      </c>
      <c r="CN226" s="3"/>
      <c r="CO226" s="4">
        <f t="shared" si="51"/>
        <v>0</v>
      </c>
      <c r="CP226" s="3"/>
      <c r="CQ226" s="2">
        <f>ROUND(G226+O226+W226+AE226+AM226+AU226+BC226+BK226+BS226+CA226+CI226,5)</f>
        <v>0</v>
      </c>
      <c r="CR226" s="3"/>
      <c r="CS226" s="2"/>
      <c r="CT226" s="3"/>
      <c r="CU226" s="2"/>
      <c r="CV226" s="3"/>
      <c r="CW226" s="4"/>
    </row>
    <row r="227" spans="1:102" ht="15.75" thickBot="1" x14ac:dyDescent="0.3">
      <c r="A227" s="1"/>
      <c r="B227" s="1"/>
      <c r="C227" s="1"/>
      <c r="D227" s="1"/>
      <c r="E227" s="1"/>
      <c r="F227" s="1" t="s">
        <v>238</v>
      </c>
      <c r="G227" s="5">
        <v>0</v>
      </c>
      <c r="H227" s="3"/>
      <c r="I227" s="5">
        <v>0</v>
      </c>
      <c r="J227" s="3"/>
      <c r="K227" s="5">
        <f>ROUND((G227-I227),5)</f>
        <v>0</v>
      </c>
      <c r="L227" s="3"/>
      <c r="M227" s="6">
        <f>ROUND(IF(I227=0, IF(G227=0, 0, 1), G227/I227),5)</f>
        <v>0</v>
      </c>
      <c r="N227" s="3"/>
      <c r="O227" s="5">
        <v>0</v>
      </c>
      <c r="P227" s="3"/>
      <c r="Q227" s="5">
        <v>0</v>
      </c>
      <c r="R227" s="3"/>
      <c r="S227" s="5">
        <f>ROUND((O227-Q227),5)</f>
        <v>0</v>
      </c>
      <c r="T227" s="3"/>
      <c r="U227" s="6">
        <f>ROUND(IF(Q227=0, IF(O227=0, 0, 1), O227/Q227),5)</f>
        <v>0</v>
      </c>
      <c r="V227" s="3"/>
      <c r="W227" s="5">
        <v>0</v>
      </c>
      <c r="X227" s="3"/>
      <c r="Y227" s="5">
        <v>0</v>
      </c>
      <c r="Z227" s="3"/>
      <c r="AA227" s="5">
        <f>ROUND((W227-Y227),5)</f>
        <v>0</v>
      </c>
      <c r="AB227" s="3"/>
      <c r="AC227" s="6">
        <f>ROUND(IF(Y227=0, IF(W227=0, 0, 1), W227/Y227),5)</f>
        <v>0</v>
      </c>
      <c r="AD227" s="3"/>
      <c r="AE227" s="5">
        <v>0</v>
      </c>
      <c r="AF227" s="3"/>
      <c r="AG227" s="5">
        <v>0</v>
      </c>
      <c r="AH227" s="3"/>
      <c r="AI227" s="5">
        <f>ROUND((AE227-AG227),5)</f>
        <v>0</v>
      </c>
      <c r="AJ227" s="3"/>
      <c r="AK227" s="6">
        <f>ROUND(IF(AG227=0, IF(AE227=0, 0, 1), AE227/AG227),5)</f>
        <v>0</v>
      </c>
      <c r="AL227" s="3"/>
      <c r="AM227" s="5">
        <v>0</v>
      </c>
      <c r="AN227" s="3"/>
      <c r="AO227" s="5">
        <v>0</v>
      </c>
      <c r="AP227" s="3"/>
      <c r="AQ227" s="5">
        <f>ROUND((AM227-AO227),5)</f>
        <v>0</v>
      </c>
      <c r="AR227" s="3"/>
      <c r="AS227" s="6">
        <f>ROUND(IF(AO227=0, IF(AM227=0, 0, 1), AM227/AO227),5)</f>
        <v>0</v>
      </c>
      <c r="AT227" s="3"/>
      <c r="AU227" s="5">
        <v>0</v>
      </c>
      <c r="AV227" s="3"/>
      <c r="AW227" s="5">
        <v>0</v>
      </c>
      <c r="AX227" s="3"/>
      <c r="AY227" s="5">
        <f>ROUND((AU227-AW227),5)</f>
        <v>0</v>
      </c>
      <c r="AZ227" s="3"/>
      <c r="BA227" s="6">
        <f>ROUND(IF(AW227=0, IF(AU227=0, 0, 1), AU227/AW227),5)</f>
        <v>0</v>
      </c>
      <c r="BB227" s="3"/>
      <c r="BC227" s="5">
        <v>0</v>
      </c>
      <c r="BD227" s="3"/>
      <c r="BE227" s="5">
        <v>0</v>
      </c>
      <c r="BF227" s="3"/>
      <c r="BG227" s="5">
        <f>ROUND((BC227-BE227),5)</f>
        <v>0</v>
      </c>
      <c r="BH227" s="3"/>
      <c r="BI227" s="6">
        <f>ROUND(IF(BE227=0, IF(BC227=0, 0, 1), BC227/BE227),5)</f>
        <v>0</v>
      </c>
      <c r="BJ227" s="3"/>
      <c r="BK227" s="5">
        <v>0</v>
      </c>
      <c r="BL227" s="3"/>
      <c r="BM227" s="5">
        <v>0</v>
      </c>
      <c r="BN227" s="3"/>
      <c r="BO227" s="5">
        <f>ROUND((BK227-BM227),5)</f>
        <v>0</v>
      </c>
      <c r="BP227" s="3"/>
      <c r="BQ227" s="6">
        <f>ROUND(IF(BM227=0, IF(BK227=0, 0, 1), BK227/BM227),5)</f>
        <v>0</v>
      </c>
      <c r="BR227" s="3"/>
      <c r="BS227" s="5">
        <v>0</v>
      </c>
      <c r="BT227" s="3"/>
      <c r="BU227" s="5">
        <v>0</v>
      </c>
      <c r="BV227" s="3"/>
      <c r="BW227" s="5">
        <f>ROUND((BS227-BU227),5)</f>
        <v>0</v>
      </c>
      <c r="BX227" s="3"/>
      <c r="BY227" s="6">
        <f>ROUND(IF(BU227=0, IF(BS227=0, 0, 1), BS227/BU227),5)</f>
        <v>0</v>
      </c>
      <c r="BZ227" s="3"/>
      <c r="CA227" s="5">
        <v>0</v>
      </c>
      <c r="CB227" s="3"/>
      <c r="CC227" s="5">
        <v>0</v>
      </c>
      <c r="CD227" s="3"/>
      <c r="CE227" s="5">
        <f>ROUND((CA227-CC227),5)</f>
        <v>0</v>
      </c>
      <c r="CF227" s="3"/>
      <c r="CG227" s="6">
        <f>ROUND(IF(CC227=0, IF(CA227=0, 0, 1), CA227/CC227),5)</f>
        <v>0</v>
      </c>
      <c r="CH227" s="3"/>
      <c r="CI227" s="5">
        <v>0</v>
      </c>
      <c r="CJ227" s="3"/>
      <c r="CK227" s="5">
        <v>0</v>
      </c>
      <c r="CL227" s="3"/>
      <c r="CM227" s="5">
        <f t="shared" si="50"/>
        <v>0</v>
      </c>
      <c r="CN227" s="3"/>
      <c r="CO227" s="6">
        <f t="shared" si="51"/>
        <v>0</v>
      </c>
      <c r="CP227" s="3"/>
      <c r="CQ227" s="5">
        <f>ROUND(G227+O227+W227+AE227+AM227+AU227+BC227+BK227+BS227+CA227+CI227,5)</f>
        <v>0</v>
      </c>
      <c r="CR227" s="3"/>
      <c r="CS227" s="5"/>
      <c r="CT227" s="3"/>
      <c r="CU227" s="5"/>
      <c r="CV227" s="3"/>
      <c r="CW227" s="6"/>
    </row>
    <row r="228" spans="1:102" x14ac:dyDescent="0.25">
      <c r="A228" s="1"/>
      <c r="B228" s="1"/>
      <c r="C228" s="1"/>
      <c r="D228" s="1"/>
      <c r="E228" s="1" t="s">
        <v>239</v>
      </c>
      <c r="F228" s="1"/>
      <c r="G228" s="2">
        <f>ROUND(SUM(G222:G227),5)</f>
        <v>0</v>
      </c>
      <c r="H228" s="3"/>
      <c r="I228" s="2">
        <f>ROUND(SUM(I222:I227),5)</f>
        <v>0</v>
      </c>
      <c r="J228" s="3"/>
      <c r="K228" s="2">
        <f>ROUND((G228-I228),5)</f>
        <v>0</v>
      </c>
      <c r="L228" s="3"/>
      <c r="M228" s="4">
        <f>ROUND(IF(I228=0, IF(G228=0, 0, 1), G228/I228),5)</f>
        <v>0</v>
      </c>
      <c r="N228" s="3"/>
      <c r="O228" s="2">
        <f>ROUND(SUM(O222:O227),5)</f>
        <v>0</v>
      </c>
      <c r="P228" s="3"/>
      <c r="Q228" s="2">
        <f>ROUND(SUM(Q222:Q227),5)</f>
        <v>0</v>
      </c>
      <c r="R228" s="3"/>
      <c r="S228" s="2">
        <f>ROUND((O228-Q228),5)</f>
        <v>0</v>
      </c>
      <c r="T228" s="3"/>
      <c r="U228" s="4">
        <f>ROUND(IF(Q228=0, IF(O228=0, 0, 1), O228/Q228),5)</f>
        <v>0</v>
      </c>
      <c r="V228" s="3"/>
      <c r="W228" s="2">
        <f>ROUND(SUM(W222:W227),5)</f>
        <v>0</v>
      </c>
      <c r="X228" s="3"/>
      <c r="Y228" s="2">
        <f>ROUND(SUM(Y222:Y227),5)</f>
        <v>0</v>
      </c>
      <c r="Z228" s="3"/>
      <c r="AA228" s="2">
        <f>ROUND((W228-Y228),5)</f>
        <v>0</v>
      </c>
      <c r="AB228" s="3"/>
      <c r="AC228" s="4">
        <f>ROUND(IF(Y228=0, IF(W228=0, 0, 1), W228/Y228),5)</f>
        <v>0</v>
      </c>
      <c r="AD228" s="3"/>
      <c r="AE228" s="2">
        <f>ROUND(SUM(AE222:AE227),5)</f>
        <v>-3510.26</v>
      </c>
      <c r="AF228" s="3"/>
      <c r="AG228" s="2">
        <f>ROUND(SUM(AG222:AG227),5)</f>
        <v>0</v>
      </c>
      <c r="AH228" s="3"/>
      <c r="AI228" s="2">
        <f>ROUND((AE228-AG228),5)</f>
        <v>-3510.26</v>
      </c>
      <c r="AJ228" s="3"/>
      <c r="AK228" s="4">
        <f>ROUND(IF(AG228=0, IF(AE228=0, 0, 1), AE228/AG228),5)</f>
        <v>1</v>
      </c>
      <c r="AL228" s="3"/>
      <c r="AM228" s="2">
        <f>ROUND(SUM(AM222:AM227),5)</f>
        <v>-4433.76</v>
      </c>
      <c r="AN228" s="3"/>
      <c r="AO228" s="2">
        <f>ROUND(SUM(AO222:AO227),5)</f>
        <v>0</v>
      </c>
      <c r="AP228" s="3"/>
      <c r="AQ228" s="2">
        <f>ROUND((AM228-AO228),5)</f>
        <v>-4433.76</v>
      </c>
      <c r="AR228" s="3"/>
      <c r="AS228" s="4">
        <f>ROUND(IF(AO228=0, IF(AM228=0, 0, 1), AM228/AO228),5)</f>
        <v>1</v>
      </c>
      <c r="AT228" s="3"/>
      <c r="AU228" s="2">
        <f>ROUND(SUM(AU222:AU227),5)</f>
        <v>-3756.77</v>
      </c>
      <c r="AV228" s="3"/>
      <c r="AW228" s="2">
        <f>ROUND(SUM(AW222:AW227),5)</f>
        <v>0</v>
      </c>
      <c r="AX228" s="3"/>
      <c r="AY228" s="2">
        <f>ROUND((AU228-AW228),5)</f>
        <v>-3756.77</v>
      </c>
      <c r="AZ228" s="3"/>
      <c r="BA228" s="4">
        <f>ROUND(IF(AW228=0, IF(AU228=0, 0, 1), AU228/AW228),5)</f>
        <v>1</v>
      </c>
      <c r="BB228" s="3"/>
      <c r="BC228" s="2">
        <f>ROUND(SUM(BC222:BC227),5)</f>
        <v>8114.2</v>
      </c>
      <c r="BD228" s="3"/>
      <c r="BE228" s="2">
        <f>ROUND(SUM(BE222:BE227),5)</f>
        <v>40.5</v>
      </c>
      <c r="BF228" s="3"/>
      <c r="BG228" s="2">
        <f>ROUND((BC228-BE228),5)</f>
        <v>8073.7</v>
      </c>
      <c r="BH228" s="3"/>
      <c r="BI228" s="4">
        <f>ROUND(IF(BE228=0, IF(BC228=0, 0, 1), BC228/BE228),5)</f>
        <v>200.35061999999999</v>
      </c>
      <c r="BJ228" s="3"/>
      <c r="BK228" s="2">
        <f>ROUND(SUM(BK222:BK227),5)</f>
        <v>-5572.76</v>
      </c>
      <c r="BL228" s="3"/>
      <c r="BM228" s="2">
        <f>ROUND(SUM(BM222:BM227),5)</f>
        <v>0</v>
      </c>
      <c r="BN228" s="3"/>
      <c r="BO228" s="2">
        <f>ROUND((BK228-BM228),5)</f>
        <v>-5572.76</v>
      </c>
      <c r="BP228" s="3"/>
      <c r="BQ228" s="4">
        <f>ROUND(IF(BM228=0, IF(BK228=0, 0, 1), BK228/BM228),5)</f>
        <v>1</v>
      </c>
      <c r="BR228" s="3"/>
      <c r="BS228" s="2">
        <f>ROUND(SUM(BS222:BS227),5)</f>
        <v>-2660.88</v>
      </c>
      <c r="BT228" s="3"/>
      <c r="BU228" s="2">
        <f>ROUND(SUM(BU222:BU227),5)</f>
        <v>0</v>
      </c>
      <c r="BV228" s="3"/>
      <c r="BW228" s="2">
        <f>ROUND((BS228-BU228),5)</f>
        <v>-2660.88</v>
      </c>
      <c r="BX228" s="3"/>
      <c r="BY228" s="4">
        <f>ROUND(IF(BU228=0, IF(BS228=0, 0, 1), BS228/BU228),5)</f>
        <v>1</v>
      </c>
      <c r="BZ228" s="3"/>
      <c r="CA228" s="2">
        <f>ROUND(SUM(CA222:CA227),5)</f>
        <v>-21808.84</v>
      </c>
      <c r="CB228" s="3"/>
      <c r="CC228" s="2">
        <f>ROUND(SUM(CC222:CC227),5)</f>
        <v>0</v>
      </c>
      <c r="CD228" s="3"/>
      <c r="CE228" s="2">
        <f>ROUND((CA228-CC228),5)</f>
        <v>-21808.84</v>
      </c>
      <c r="CF228" s="3"/>
      <c r="CG228" s="4">
        <f>ROUND(IF(CC228=0, IF(CA228=0, 0, 1), CA228/CC228),5)</f>
        <v>1</v>
      </c>
      <c r="CH228" s="3"/>
      <c r="CI228" s="2">
        <f>ROUND(SUM(CI222:CI227),5)</f>
        <v>931.02</v>
      </c>
      <c r="CJ228" s="3"/>
      <c r="CK228" s="2">
        <f>ROUND(SUM(CK222:CK227),5)</f>
        <v>0</v>
      </c>
      <c r="CL228" s="3"/>
      <c r="CM228" s="2">
        <f t="shared" si="50"/>
        <v>931.02</v>
      </c>
      <c r="CN228" s="3"/>
      <c r="CO228" s="4">
        <f t="shared" si="51"/>
        <v>1</v>
      </c>
      <c r="CP228" s="3"/>
      <c r="CQ228" s="21">
        <v>42000</v>
      </c>
      <c r="CR228" s="3"/>
      <c r="CS228" s="2"/>
      <c r="CT228" s="3"/>
      <c r="CU228" s="2"/>
      <c r="CV228" s="3"/>
      <c r="CW228" s="4"/>
      <c r="CX228" t="s">
        <v>295</v>
      </c>
    </row>
    <row r="229" spans="1:102" x14ac:dyDescent="0.25">
      <c r="A229" s="1"/>
      <c r="B229" s="1"/>
      <c r="C229" s="1"/>
      <c r="D229" s="1"/>
      <c r="E229" s="1" t="s">
        <v>240</v>
      </c>
      <c r="F229" s="1"/>
      <c r="G229" s="2"/>
      <c r="H229" s="3"/>
      <c r="I229" s="2"/>
      <c r="J229" s="3"/>
      <c r="K229" s="2"/>
      <c r="L229" s="3"/>
      <c r="M229" s="4"/>
      <c r="N229" s="3"/>
      <c r="O229" s="2"/>
      <c r="P229" s="3"/>
      <c r="Q229" s="2"/>
      <c r="R229" s="3"/>
      <c r="S229" s="2"/>
      <c r="T229" s="3"/>
      <c r="U229" s="4"/>
      <c r="V229" s="3"/>
      <c r="W229" s="2"/>
      <c r="X229" s="3"/>
      <c r="Y229" s="2"/>
      <c r="Z229" s="3"/>
      <c r="AA229" s="2"/>
      <c r="AB229" s="3"/>
      <c r="AC229" s="4"/>
      <c r="AD229" s="3"/>
      <c r="AE229" s="2"/>
      <c r="AF229" s="3"/>
      <c r="AG229" s="2"/>
      <c r="AH229" s="3"/>
      <c r="AI229" s="2"/>
      <c r="AJ229" s="3"/>
      <c r="AK229" s="4"/>
      <c r="AL229" s="3"/>
      <c r="AM229" s="2"/>
      <c r="AN229" s="3"/>
      <c r="AO229" s="2"/>
      <c r="AP229" s="3"/>
      <c r="AQ229" s="2"/>
      <c r="AR229" s="3"/>
      <c r="AS229" s="4"/>
      <c r="AT229" s="3"/>
      <c r="AU229" s="2"/>
      <c r="AV229" s="3"/>
      <c r="AW229" s="2"/>
      <c r="AX229" s="3"/>
      <c r="AY229" s="2"/>
      <c r="AZ229" s="3"/>
      <c r="BA229" s="4"/>
      <c r="BB229" s="3"/>
      <c r="BC229" s="2"/>
      <c r="BD229" s="3"/>
      <c r="BE229" s="2"/>
      <c r="BF229" s="3"/>
      <c r="BG229" s="2"/>
      <c r="BH229" s="3"/>
      <c r="BI229" s="4"/>
      <c r="BJ229" s="3"/>
      <c r="BK229" s="2"/>
      <c r="BL229" s="3"/>
      <c r="BM229" s="2"/>
      <c r="BN229" s="3"/>
      <c r="BO229" s="2"/>
      <c r="BP229" s="3"/>
      <c r="BQ229" s="4"/>
      <c r="BR229" s="3"/>
      <c r="BS229" s="2"/>
      <c r="BT229" s="3"/>
      <c r="BU229" s="2"/>
      <c r="BV229" s="3"/>
      <c r="BW229" s="2"/>
      <c r="BX229" s="3"/>
      <c r="BY229" s="4"/>
      <c r="BZ229" s="3"/>
      <c r="CA229" s="2"/>
      <c r="CB229" s="3"/>
      <c r="CC229" s="2"/>
      <c r="CD229" s="3"/>
      <c r="CE229" s="2"/>
      <c r="CF229" s="3"/>
      <c r="CG229" s="4"/>
      <c r="CH229" s="3"/>
      <c r="CI229" s="2"/>
      <c r="CJ229" s="3"/>
      <c r="CK229" s="2"/>
      <c r="CL229" s="3"/>
      <c r="CM229" s="2"/>
      <c r="CN229" s="3"/>
      <c r="CO229" s="4"/>
      <c r="CP229" s="3"/>
      <c r="CQ229" s="2"/>
      <c r="CR229" s="3"/>
      <c r="CS229" s="2"/>
      <c r="CT229" s="3"/>
      <c r="CU229" s="2"/>
      <c r="CV229" s="3"/>
      <c r="CW229" s="4"/>
    </row>
    <row r="230" spans="1:102" x14ac:dyDescent="0.25">
      <c r="A230" s="1"/>
      <c r="B230" s="1"/>
      <c r="C230" s="1"/>
      <c r="D230" s="1"/>
      <c r="E230" s="1"/>
      <c r="F230" s="1" t="s">
        <v>241</v>
      </c>
      <c r="G230" s="2">
        <v>0</v>
      </c>
      <c r="H230" s="3"/>
      <c r="I230" s="2">
        <v>0</v>
      </c>
      <c r="J230" s="3"/>
      <c r="K230" s="2">
        <f>ROUND((G230-I230),5)</f>
        <v>0</v>
      </c>
      <c r="L230" s="3"/>
      <c r="M230" s="4">
        <f>ROUND(IF(I230=0, IF(G230=0, 0, 1), G230/I230),5)</f>
        <v>0</v>
      </c>
      <c r="N230" s="3"/>
      <c r="O230" s="2">
        <v>0</v>
      </c>
      <c r="P230" s="3"/>
      <c r="Q230" s="2">
        <v>0</v>
      </c>
      <c r="R230" s="3"/>
      <c r="S230" s="2">
        <f>ROUND((O230-Q230),5)</f>
        <v>0</v>
      </c>
      <c r="T230" s="3"/>
      <c r="U230" s="4">
        <f>ROUND(IF(Q230=0, IF(O230=0, 0, 1), O230/Q230),5)</f>
        <v>0</v>
      </c>
      <c r="V230" s="3"/>
      <c r="W230" s="2">
        <v>0</v>
      </c>
      <c r="X230" s="3"/>
      <c r="Y230" s="2">
        <v>0</v>
      </c>
      <c r="Z230" s="3"/>
      <c r="AA230" s="2">
        <f>ROUND((W230-Y230),5)</f>
        <v>0</v>
      </c>
      <c r="AB230" s="3"/>
      <c r="AC230" s="4">
        <f>ROUND(IF(Y230=0, IF(W230=0, 0, 1), W230/Y230),5)</f>
        <v>0</v>
      </c>
      <c r="AD230" s="3"/>
      <c r="AE230" s="2">
        <v>0</v>
      </c>
      <c r="AF230" s="3"/>
      <c r="AG230" s="2">
        <v>0</v>
      </c>
      <c r="AH230" s="3"/>
      <c r="AI230" s="2">
        <f>ROUND((AE230-AG230),5)</f>
        <v>0</v>
      </c>
      <c r="AJ230" s="3"/>
      <c r="AK230" s="4">
        <f>ROUND(IF(AG230=0, IF(AE230=0, 0, 1), AE230/AG230),5)</f>
        <v>0</v>
      </c>
      <c r="AL230" s="3"/>
      <c r="AM230" s="2">
        <v>0</v>
      </c>
      <c r="AN230" s="3"/>
      <c r="AO230" s="2">
        <v>1900</v>
      </c>
      <c r="AP230" s="3"/>
      <c r="AQ230" s="2">
        <f>ROUND((AM230-AO230),5)</f>
        <v>-1900</v>
      </c>
      <c r="AR230" s="3"/>
      <c r="AS230" s="4">
        <f>ROUND(IF(AO230=0, IF(AM230=0, 0, 1), AM230/AO230),5)</f>
        <v>0</v>
      </c>
      <c r="AT230" s="3"/>
      <c r="AU230" s="2">
        <v>0</v>
      </c>
      <c r="AV230" s="3"/>
      <c r="AW230" s="2">
        <v>0</v>
      </c>
      <c r="AX230" s="3"/>
      <c r="AY230" s="2">
        <f>ROUND((AU230-AW230),5)</f>
        <v>0</v>
      </c>
      <c r="AZ230" s="3"/>
      <c r="BA230" s="4">
        <f>ROUND(IF(AW230=0, IF(AU230=0, 0, 1), AU230/AW230),5)</f>
        <v>0</v>
      </c>
      <c r="BB230" s="3"/>
      <c r="BC230" s="2">
        <v>0</v>
      </c>
      <c r="BD230" s="3"/>
      <c r="BE230" s="2">
        <v>0</v>
      </c>
      <c r="BF230" s="3"/>
      <c r="BG230" s="2">
        <f>ROUND((BC230-BE230),5)</f>
        <v>0</v>
      </c>
      <c r="BH230" s="3"/>
      <c r="BI230" s="4">
        <f>ROUND(IF(BE230=0, IF(BC230=0, 0, 1), BC230/BE230),5)</f>
        <v>0</v>
      </c>
      <c r="BJ230" s="3"/>
      <c r="BK230" s="2">
        <v>0</v>
      </c>
      <c r="BL230" s="3"/>
      <c r="BM230" s="2">
        <v>0</v>
      </c>
      <c r="BN230" s="3"/>
      <c r="BO230" s="2">
        <f>ROUND((BK230-BM230),5)</f>
        <v>0</v>
      </c>
      <c r="BP230" s="3"/>
      <c r="BQ230" s="4">
        <f>ROUND(IF(BM230=0, IF(BK230=0, 0, 1), BK230/BM230),5)</f>
        <v>0</v>
      </c>
      <c r="BR230" s="3"/>
      <c r="BS230" s="2">
        <v>0</v>
      </c>
      <c r="BT230" s="3"/>
      <c r="BU230" s="2">
        <v>0</v>
      </c>
      <c r="BV230" s="3"/>
      <c r="BW230" s="2">
        <f>ROUND((BS230-BU230),5)</f>
        <v>0</v>
      </c>
      <c r="BX230" s="3"/>
      <c r="BY230" s="4">
        <f>ROUND(IF(BU230=0, IF(BS230=0, 0, 1), BS230/BU230),5)</f>
        <v>0</v>
      </c>
      <c r="BZ230" s="3"/>
      <c r="CA230" s="2">
        <v>0</v>
      </c>
      <c r="CB230" s="3"/>
      <c r="CC230" s="2">
        <v>0</v>
      </c>
      <c r="CD230" s="3"/>
      <c r="CE230" s="2">
        <f>ROUND((CA230-CC230),5)</f>
        <v>0</v>
      </c>
      <c r="CF230" s="3"/>
      <c r="CG230" s="4">
        <f>ROUND(IF(CC230=0, IF(CA230=0, 0, 1), CA230/CC230),5)</f>
        <v>0</v>
      </c>
      <c r="CH230" s="3"/>
      <c r="CI230" s="2">
        <v>0</v>
      </c>
      <c r="CJ230" s="3"/>
      <c r="CK230" s="2">
        <v>0</v>
      </c>
      <c r="CL230" s="3"/>
      <c r="CM230" s="2">
        <f t="shared" ref="CM230:CM239" si="52">ROUND((CI230-CK230),5)</f>
        <v>0</v>
      </c>
      <c r="CN230" s="3"/>
      <c r="CO230" s="4">
        <f t="shared" ref="CO230:CO239" si="53">ROUND(IF(CK230=0, IF(CI230=0, 0, 1), CI230/CK230),5)</f>
        <v>0</v>
      </c>
      <c r="CP230" s="3"/>
      <c r="CQ230" s="2">
        <f t="shared" ref="CQ230:CQ237" si="54">ROUND(G230+O230+W230+AE230+AM230+AU230+BC230+BK230+BS230+CA230+CI230,5)</f>
        <v>0</v>
      </c>
      <c r="CR230" s="3"/>
      <c r="CS230" s="2"/>
      <c r="CT230" s="3"/>
      <c r="CU230" s="2"/>
      <c r="CV230" s="3"/>
      <c r="CW230" s="4"/>
    </row>
    <row r="231" spans="1:102" x14ac:dyDescent="0.25">
      <c r="A231" s="1"/>
      <c r="B231" s="1"/>
      <c r="C231" s="1"/>
      <c r="D231" s="1"/>
      <c r="E231" s="1"/>
      <c r="F231" s="1" t="s">
        <v>242</v>
      </c>
      <c r="G231" s="2">
        <v>0</v>
      </c>
      <c r="H231" s="3"/>
      <c r="I231" s="2"/>
      <c r="J231" s="3"/>
      <c r="K231" s="2"/>
      <c r="L231" s="3"/>
      <c r="M231" s="4"/>
      <c r="N231" s="3"/>
      <c r="O231" s="2">
        <v>0</v>
      </c>
      <c r="P231" s="3"/>
      <c r="Q231" s="2"/>
      <c r="R231" s="3"/>
      <c r="S231" s="2"/>
      <c r="T231" s="3"/>
      <c r="U231" s="4"/>
      <c r="V231" s="3"/>
      <c r="W231" s="2">
        <v>0</v>
      </c>
      <c r="X231" s="3"/>
      <c r="Y231" s="2"/>
      <c r="Z231" s="3"/>
      <c r="AA231" s="2"/>
      <c r="AB231" s="3"/>
      <c r="AC231" s="4"/>
      <c r="AD231" s="3"/>
      <c r="AE231" s="2">
        <v>0</v>
      </c>
      <c r="AF231" s="3"/>
      <c r="AG231" s="2"/>
      <c r="AH231" s="3"/>
      <c r="AI231" s="2"/>
      <c r="AJ231" s="3"/>
      <c r="AK231" s="4"/>
      <c r="AL231" s="3"/>
      <c r="AM231" s="2">
        <v>0</v>
      </c>
      <c r="AN231" s="3"/>
      <c r="AO231" s="2"/>
      <c r="AP231" s="3"/>
      <c r="AQ231" s="2"/>
      <c r="AR231" s="3"/>
      <c r="AS231" s="4"/>
      <c r="AT231" s="3"/>
      <c r="AU231" s="2">
        <v>0</v>
      </c>
      <c r="AV231" s="3"/>
      <c r="AW231" s="2"/>
      <c r="AX231" s="3"/>
      <c r="AY231" s="2"/>
      <c r="AZ231" s="3"/>
      <c r="BA231" s="4"/>
      <c r="BB231" s="3"/>
      <c r="BC231" s="2">
        <v>0</v>
      </c>
      <c r="BD231" s="3"/>
      <c r="BE231" s="2"/>
      <c r="BF231" s="3"/>
      <c r="BG231" s="2"/>
      <c r="BH231" s="3"/>
      <c r="BI231" s="4"/>
      <c r="BJ231" s="3"/>
      <c r="BK231" s="2">
        <v>0</v>
      </c>
      <c r="BL231" s="3"/>
      <c r="BM231" s="2"/>
      <c r="BN231" s="3"/>
      <c r="BO231" s="2"/>
      <c r="BP231" s="3"/>
      <c r="BQ231" s="4"/>
      <c r="BR231" s="3"/>
      <c r="BS231" s="2">
        <v>0</v>
      </c>
      <c r="BT231" s="3"/>
      <c r="BU231" s="2"/>
      <c r="BV231" s="3"/>
      <c r="BW231" s="2"/>
      <c r="BX231" s="3"/>
      <c r="BY231" s="4"/>
      <c r="BZ231" s="3"/>
      <c r="CA231" s="2">
        <v>0</v>
      </c>
      <c r="CB231" s="3"/>
      <c r="CC231" s="2"/>
      <c r="CD231" s="3"/>
      <c r="CE231" s="2"/>
      <c r="CF231" s="3"/>
      <c r="CG231" s="4"/>
      <c r="CH231" s="3"/>
      <c r="CI231" s="2">
        <v>0</v>
      </c>
      <c r="CJ231" s="3"/>
      <c r="CK231" s="2">
        <v>0</v>
      </c>
      <c r="CL231" s="3"/>
      <c r="CM231" s="2">
        <f t="shared" si="52"/>
        <v>0</v>
      </c>
      <c r="CN231" s="3"/>
      <c r="CO231" s="4">
        <f t="shared" si="53"/>
        <v>0</v>
      </c>
      <c r="CP231" s="3"/>
      <c r="CQ231" s="2">
        <f t="shared" si="54"/>
        <v>0</v>
      </c>
      <c r="CR231" s="3"/>
      <c r="CS231" s="2"/>
      <c r="CT231" s="3"/>
      <c r="CU231" s="2"/>
      <c r="CV231" s="3"/>
      <c r="CW231" s="4"/>
    </row>
    <row r="232" spans="1:102" x14ac:dyDescent="0.25">
      <c r="A232" s="1"/>
      <c r="B232" s="1"/>
      <c r="C232" s="1"/>
      <c r="D232" s="1"/>
      <c r="E232" s="1"/>
      <c r="F232" s="1" t="s">
        <v>243</v>
      </c>
      <c r="G232" s="2">
        <v>0</v>
      </c>
      <c r="H232" s="3"/>
      <c r="I232" s="2"/>
      <c r="J232" s="3"/>
      <c r="K232" s="2"/>
      <c r="L232" s="3"/>
      <c r="M232" s="4"/>
      <c r="N232" s="3"/>
      <c r="O232" s="2">
        <v>0</v>
      </c>
      <c r="P232" s="3"/>
      <c r="Q232" s="2"/>
      <c r="R232" s="3"/>
      <c r="S232" s="2"/>
      <c r="T232" s="3"/>
      <c r="U232" s="4"/>
      <c r="V232" s="3"/>
      <c r="W232" s="2">
        <v>0</v>
      </c>
      <c r="X232" s="3"/>
      <c r="Y232" s="2"/>
      <c r="Z232" s="3"/>
      <c r="AA232" s="2"/>
      <c r="AB232" s="3"/>
      <c r="AC232" s="4"/>
      <c r="AD232" s="3"/>
      <c r="AE232" s="2">
        <v>0</v>
      </c>
      <c r="AF232" s="3"/>
      <c r="AG232" s="2"/>
      <c r="AH232" s="3"/>
      <c r="AI232" s="2"/>
      <c r="AJ232" s="3"/>
      <c r="AK232" s="4"/>
      <c r="AL232" s="3"/>
      <c r="AM232" s="2">
        <v>0</v>
      </c>
      <c r="AN232" s="3"/>
      <c r="AO232" s="2"/>
      <c r="AP232" s="3"/>
      <c r="AQ232" s="2"/>
      <c r="AR232" s="3"/>
      <c r="AS232" s="4"/>
      <c r="AT232" s="3"/>
      <c r="AU232" s="2">
        <v>0</v>
      </c>
      <c r="AV232" s="3"/>
      <c r="AW232" s="2"/>
      <c r="AX232" s="3"/>
      <c r="AY232" s="2"/>
      <c r="AZ232" s="3"/>
      <c r="BA232" s="4"/>
      <c r="BB232" s="3"/>
      <c r="BC232" s="2">
        <v>0</v>
      </c>
      <c r="BD232" s="3"/>
      <c r="BE232" s="2"/>
      <c r="BF232" s="3"/>
      <c r="BG232" s="2"/>
      <c r="BH232" s="3"/>
      <c r="BI232" s="4"/>
      <c r="BJ232" s="3"/>
      <c r="BK232" s="2">
        <v>0</v>
      </c>
      <c r="BL232" s="3"/>
      <c r="BM232" s="2"/>
      <c r="BN232" s="3"/>
      <c r="BO232" s="2"/>
      <c r="BP232" s="3"/>
      <c r="BQ232" s="4"/>
      <c r="BR232" s="3"/>
      <c r="BS232" s="2">
        <v>0</v>
      </c>
      <c r="BT232" s="3"/>
      <c r="BU232" s="2"/>
      <c r="BV232" s="3"/>
      <c r="BW232" s="2"/>
      <c r="BX232" s="3"/>
      <c r="BY232" s="4"/>
      <c r="BZ232" s="3"/>
      <c r="CA232" s="2">
        <v>0</v>
      </c>
      <c r="CB232" s="3"/>
      <c r="CC232" s="2"/>
      <c r="CD232" s="3"/>
      <c r="CE232" s="2"/>
      <c r="CF232" s="3"/>
      <c r="CG232" s="4"/>
      <c r="CH232" s="3"/>
      <c r="CI232" s="2">
        <v>0</v>
      </c>
      <c r="CJ232" s="3"/>
      <c r="CK232" s="2">
        <v>0</v>
      </c>
      <c r="CL232" s="3"/>
      <c r="CM232" s="2">
        <f t="shared" si="52"/>
        <v>0</v>
      </c>
      <c r="CN232" s="3"/>
      <c r="CO232" s="4">
        <f t="shared" si="53"/>
        <v>0</v>
      </c>
      <c r="CP232" s="3"/>
      <c r="CQ232" s="2">
        <f t="shared" si="54"/>
        <v>0</v>
      </c>
      <c r="CR232" s="3"/>
      <c r="CS232" s="2"/>
      <c r="CT232" s="3"/>
      <c r="CU232" s="2"/>
      <c r="CV232" s="3"/>
      <c r="CW232" s="4"/>
    </row>
    <row r="233" spans="1:102" x14ac:dyDescent="0.25">
      <c r="A233" s="1"/>
      <c r="B233" s="1"/>
      <c r="C233" s="1"/>
      <c r="D233" s="1"/>
      <c r="E233" s="1"/>
      <c r="F233" s="1" t="s">
        <v>244</v>
      </c>
      <c r="G233" s="2">
        <v>0</v>
      </c>
      <c r="H233" s="3"/>
      <c r="I233" s="2"/>
      <c r="J233" s="3"/>
      <c r="K233" s="2"/>
      <c r="L233" s="3"/>
      <c r="M233" s="4"/>
      <c r="N233" s="3"/>
      <c r="O233" s="2">
        <v>0</v>
      </c>
      <c r="P233" s="3"/>
      <c r="Q233" s="2"/>
      <c r="R233" s="3"/>
      <c r="S233" s="2"/>
      <c r="T233" s="3"/>
      <c r="U233" s="4"/>
      <c r="V233" s="3"/>
      <c r="W233" s="2">
        <v>0</v>
      </c>
      <c r="X233" s="3"/>
      <c r="Y233" s="2"/>
      <c r="Z233" s="3"/>
      <c r="AA233" s="2"/>
      <c r="AB233" s="3"/>
      <c r="AC233" s="4"/>
      <c r="AD233" s="3"/>
      <c r="AE233" s="2">
        <v>0</v>
      </c>
      <c r="AF233" s="3"/>
      <c r="AG233" s="2"/>
      <c r="AH233" s="3"/>
      <c r="AI233" s="2"/>
      <c r="AJ233" s="3"/>
      <c r="AK233" s="4"/>
      <c r="AL233" s="3"/>
      <c r="AM233" s="2">
        <v>0</v>
      </c>
      <c r="AN233" s="3"/>
      <c r="AO233" s="2"/>
      <c r="AP233" s="3"/>
      <c r="AQ233" s="2"/>
      <c r="AR233" s="3"/>
      <c r="AS233" s="4"/>
      <c r="AT233" s="3"/>
      <c r="AU233" s="2">
        <v>0</v>
      </c>
      <c r="AV233" s="3"/>
      <c r="AW233" s="2"/>
      <c r="AX233" s="3"/>
      <c r="AY233" s="2"/>
      <c r="AZ233" s="3"/>
      <c r="BA233" s="4"/>
      <c r="BB233" s="3"/>
      <c r="BC233" s="2">
        <v>0</v>
      </c>
      <c r="BD233" s="3"/>
      <c r="BE233" s="2"/>
      <c r="BF233" s="3"/>
      <c r="BG233" s="2"/>
      <c r="BH233" s="3"/>
      <c r="BI233" s="4"/>
      <c r="BJ233" s="3"/>
      <c r="BK233" s="2">
        <v>0</v>
      </c>
      <c r="BL233" s="3"/>
      <c r="BM233" s="2"/>
      <c r="BN233" s="3"/>
      <c r="BO233" s="2"/>
      <c r="BP233" s="3"/>
      <c r="BQ233" s="4"/>
      <c r="BR233" s="3"/>
      <c r="BS233" s="2">
        <v>0</v>
      </c>
      <c r="BT233" s="3"/>
      <c r="BU233" s="2"/>
      <c r="BV233" s="3"/>
      <c r="BW233" s="2"/>
      <c r="BX233" s="3"/>
      <c r="BY233" s="4"/>
      <c r="BZ233" s="3"/>
      <c r="CA233" s="2">
        <v>0</v>
      </c>
      <c r="CB233" s="3"/>
      <c r="CC233" s="2"/>
      <c r="CD233" s="3"/>
      <c r="CE233" s="2"/>
      <c r="CF233" s="3"/>
      <c r="CG233" s="4"/>
      <c r="CH233" s="3"/>
      <c r="CI233" s="2">
        <v>0</v>
      </c>
      <c r="CJ233" s="3"/>
      <c r="CK233" s="2">
        <v>0</v>
      </c>
      <c r="CL233" s="3"/>
      <c r="CM233" s="2">
        <f t="shared" si="52"/>
        <v>0</v>
      </c>
      <c r="CN233" s="3"/>
      <c r="CO233" s="4">
        <f t="shared" si="53"/>
        <v>0</v>
      </c>
      <c r="CP233" s="3"/>
      <c r="CQ233" s="2">
        <f t="shared" si="54"/>
        <v>0</v>
      </c>
      <c r="CR233" s="3"/>
      <c r="CS233" s="2"/>
      <c r="CT233" s="3"/>
      <c r="CU233" s="2"/>
      <c r="CV233" s="3"/>
      <c r="CW233" s="4"/>
    </row>
    <row r="234" spans="1:102" x14ac:dyDescent="0.25">
      <c r="A234" s="1"/>
      <c r="B234" s="1"/>
      <c r="C234" s="1"/>
      <c r="D234" s="1"/>
      <c r="E234" s="1"/>
      <c r="F234" s="1" t="s">
        <v>245</v>
      </c>
      <c r="G234" s="2">
        <v>0</v>
      </c>
      <c r="H234" s="3"/>
      <c r="I234" s="2"/>
      <c r="J234" s="3"/>
      <c r="K234" s="2"/>
      <c r="L234" s="3"/>
      <c r="M234" s="4"/>
      <c r="N234" s="3"/>
      <c r="O234" s="2">
        <v>0</v>
      </c>
      <c r="P234" s="3"/>
      <c r="Q234" s="2"/>
      <c r="R234" s="3"/>
      <c r="S234" s="2"/>
      <c r="T234" s="3"/>
      <c r="U234" s="4"/>
      <c r="V234" s="3"/>
      <c r="W234" s="2">
        <v>0</v>
      </c>
      <c r="X234" s="3"/>
      <c r="Y234" s="2"/>
      <c r="Z234" s="3"/>
      <c r="AA234" s="2"/>
      <c r="AB234" s="3"/>
      <c r="AC234" s="4"/>
      <c r="AD234" s="3"/>
      <c r="AE234" s="2">
        <v>0</v>
      </c>
      <c r="AF234" s="3"/>
      <c r="AG234" s="2"/>
      <c r="AH234" s="3"/>
      <c r="AI234" s="2"/>
      <c r="AJ234" s="3"/>
      <c r="AK234" s="4"/>
      <c r="AL234" s="3"/>
      <c r="AM234" s="2">
        <v>0</v>
      </c>
      <c r="AN234" s="3"/>
      <c r="AO234" s="2"/>
      <c r="AP234" s="3"/>
      <c r="AQ234" s="2"/>
      <c r="AR234" s="3"/>
      <c r="AS234" s="4"/>
      <c r="AT234" s="3"/>
      <c r="AU234" s="2">
        <v>0</v>
      </c>
      <c r="AV234" s="3"/>
      <c r="AW234" s="2"/>
      <c r="AX234" s="3"/>
      <c r="AY234" s="2"/>
      <c r="AZ234" s="3"/>
      <c r="BA234" s="4"/>
      <c r="BB234" s="3"/>
      <c r="BC234" s="2">
        <v>0</v>
      </c>
      <c r="BD234" s="3"/>
      <c r="BE234" s="2"/>
      <c r="BF234" s="3"/>
      <c r="BG234" s="2"/>
      <c r="BH234" s="3"/>
      <c r="BI234" s="4"/>
      <c r="BJ234" s="3"/>
      <c r="BK234" s="2">
        <v>0</v>
      </c>
      <c r="BL234" s="3"/>
      <c r="BM234" s="2"/>
      <c r="BN234" s="3"/>
      <c r="BO234" s="2"/>
      <c r="BP234" s="3"/>
      <c r="BQ234" s="4"/>
      <c r="BR234" s="3"/>
      <c r="BS234" s="2">
        <v>0</v>
      </c>
      <c r="BT234" s="3"/>
      <c r="BU234" s="2"/>
      <c r="BV234" s="3"/>
      <c r="BW234" s="2"/>
      <c r="BX234" s="3"/>
      <c r="BY234" s="4"/>
      <c r="BZ234" s="3"/>
      <c r="CA234" s="2">
        <v>0</v>
      </c>
      <c r="CB234" s="3"/>
      <c r="CC234" s="2"/>
      <c r="CD234" s="3"/>
      <c r="CE234" s="2"/>
      <c r="CF234" s="3"/>
      <c r="CG234" s="4"/>
      <c r="CH234" s="3"/>
      <c r="CI234" s="2">
        <v>0</v>
      </c>
      <c r="CJ234" s="3"/>
      <c r="CK234" s="2">
        <v>0</v>
      </c>
      <c r="CL234" s="3"/>
      <c r="CM234" s="2">
        <f t="shared" si="52"/>
        <v>0</v>
      </c>
      <c r="CN234" s="3"/>
      <c r="CO234" s="4">
        <f t="shared" si="53"/>
        <v>0</v>
      </c>
      <c r="CP234" s="3"/>
      <c r="CQ234" s="2">
        <f t="shared" si="54"/>
        <v>0</v>
      </c>
      <c r="CR234" s="3"/>
      <c r="CS234" s="2"/>
      <c r="CT234" s="3"/>
      <c r="CU234" s="2"/>
      <c r="CV234" s="3"/>
      <c r="CW234" s="4"/>
    </row>
    <row r="235" spans="1:102" ht="15.75" thickBot="1" x14ac:dyDescent="0.3">
      <c r="A235" s="1"/>
      <c r="B235" s="1"/>
      <c r="C235" s="1"/>
      <c r="D235" s="1"/>
      <c r="E235" s="1"/>
      <c r="F235" s="1" t="s">
        <v>246</v>
      </c>
      <c r="G235" s="5">
        <v>0</v>
      </c>
      <c r="H235" s="3"/>
      <c r="I235" s="5"/>
      <c r="J235" s="3"/>
      <c r="K235" s="5"/>
      <c r="L235" s="3"/>
      <c r="M235" s="6"/>
      <c r="N235" s="3"/>
      <c r="O235" s="5">
        <v>0</v>
      </c>
      <c r="P235" s="3"/>
      <c r="Q235" s="5"/>
      <c r="R235" s="3"/>
      <c r="S235" s="5"/>
      <c r="T235" s="3"/>
      <c r="U235" s="6"/>
      <c r="V235" s="3"/>
      <c r="W235" s="5">
        <v>0</v>
      </c>
      <c r="X235" s="3"/>
      <c r="Y235" s="5"/>
      <c r="Z235" s="3"/>
      <c r="AA235" s="5"/>
      <c r="AB235" s="3"/>
      <c r="AC235" s="6"/>
      <c r="AD235" s="3"/>
      <c r="AE235" s="5">
        <v>0</v>
      </c>
      <c r="AF235" s="3"/>
      <c r="AG235" s="5"/>
      <c r="AH235" s="3"/>
      <c r="AI235" s="5"/>
      <c r="AJ235" s="3"/>
      <c r="AK235" s="6"/>
      <c r="AL235" s="3"/>
      <c r="AM235" s="5">
        <v>0</v>
      </c>
      <c r="AN235" s="3"/>
      <c r="AO235" s="5"/>
      <c r="AP235" s="3"/>
      <c r="AQ235" s="5"/>
      <c r="AR235" s="3"/>
      <c r="AS235" s="6"/>
      <c r="AT235" s="3"/>
      <c r="AU235" s="5">
        <v>0</v>
      </c>
      <c r="AV235" s="3"/>
      <c r="AW235" s="5"/>
      <c r="AX235" s="3"/>
      <c r="AY235" s="5"/>
      <c r="AZ235" s="3"/>
      <c r="BA235" s="6"/>
      <c r="BB235" s="3"/>
      <c r="BC235" s="5">
        <v>0</v>
      </c>
      <c r="BD235" s="3"/>
      <c r="BE235" s="5"/>
      <c r="BF235" s="3"/>
      <c r="BG235" s="5"/>
      <c r="BH235" s="3"/>
      <c r="BI235" s="6"/>
      <c r="BJ235" s="3"/>
      <c r="BK235" s="5">
        <v>0</v>
      </c>
      <c r="BL235" s="3"/>
      <c r="BM235" s="5"/>
      <c r="BN235" s="3"/>
      <c r="BO235" s="5"/>
      <c r="BP235" s="3"/>
      <c r="BQ235" s="6"/>
      <c r="BR235" s="3"/>
      <c r="BS235" s="5">
        <v>0</v>
      </c>
      <c r="BT235" s="3"/>
      <c r="BU235" s="5"/>
      <c r="BV235" s="3"/>
      <c r="BW235" s="5"/>
      <c r="BX235" s="3"/>
      <c r="BY235" s="6"/>
      <c r="BZ235" s="3"/>
      <c r="CA235" s="5">
        <v>0</v>
      </c>
      <c r="CB235" s="3"/>
      <c r="CC235" s="5"/>
      <c r="CD235" s="3"/>
      <c r="CE235" s="5"/>
      <c r="CF235" s="3"/>
      <c r="CG235" s="6"/>
      <c r="CH235" s="3"/>
      <c r="CI235" s="5">
        <v>0</v>
      </c>
      <c r="CJ235" s="3"/>
      <c r="CK235" s="5">
        <v>0</v>
      </c>
      <c r="CL235" s="3"/>
      <c r="CM235" s="5">
        <f t="shared" si="52"/>
        <v>0</v>
      </c>
      <c r="CN235" s="3"/>
      <c r="CO235" s="6">
        <f t="shared" si="53"/>
        <v>0</v>
      </c>
      <c r="CP235" s="3"/>
      <c r="CQ235" s="5">
        <f t="shared" si="54"/>
        <v>0</v>
      </c>
      <c r="CR235" s="3"/>
      <c r="CS235" s="5"/>
      <c r="CT235" s="3"/>
      <c r="CU235" s="5"/>
      <c r="CV235" s="3"/>
      <c r="CW235" s="6"/>
    </row>
    <row r="236" spans="1:102" x14ac:dyDescent="0.25">
      <c r="A236" s="1"/>
      <c r="B236" s="1"/>
      <c r="C236" s="1"/>
      <c r="D236" s="1"/>
      <c r="E236" s="1" t="s">
        <v>247</v>
      </c>
      <c r="F236" s="1"/>
      <c r="G236" s="2">
        <f>ROUND(SUM(G229:G235),5)</f>
        <v>0</v>
      </c>
      <c r="H236" s="3"/>
      <c r="I236" s="2">
        <f>ROUND(SUM(I229:I235),5)</f>
        <v>0</v>
      </c>
      <c r="J236" s="3"/>
      <c r="K236" s="2">
        <f>ROUND((G236-I236),5)</f>
        <v>0</v>
      </c>
      <c r="L236" s="3"/>
      <c r="M236" s="4">
        <f>ROUND(IF(I236=0, IF(G236=0, 0, 1), G236/I236),5)</f>
        <v>0</v>
      </c>
      <c r="N236" s="3"/>
      <c r="O236" s="2">
        <f>ROUND(SUM(O229:O235),5)</f>
        <v>0</v>
      </c>
      <c r="P236" s="3"/>
      <c r="Q236" s="2">
        <f>ROUND(SUM(Q229:Q235),5)</f>
        <v>0</v>
      </c>
      <c r="R236" s="3"/>
      <c r="S236" s="2">
        <f>ROUND((O236-Q236),5)</f>
        <v>0</v>
      </c>
      <c r="T236" s="3"/>
      <c r="U236" s="4">
        <f>ROUND(IF(Q236=0, IF(O236=0, 0, 1), O236/Q236),5)</f>
        <v>0</v>
      </c>
      <c r="V236" s="3"/>
      <c r="W236" s="2">
        <f>ROUND(SUM(W229:W235),5)</f>
        <v>0</v>
      </c>
      <c r="X236" s="3"/>
      <c r="Y236" s="2">
        <f>ROUND(SUM(Y229:Y235),5)</f>
        <v>0</v>
      </c>
      <c r="Z236" s="3"/>
      <c r="AA236" s="2">
        <f>ROUND((W236-Y236),5)</f>
        <v>0</v>
      </c>
      <c r="AB236" s="3"/>
      <c r="AC236" s="4">
        <f>ROUND(IF(Y236=0, IF(W236=0, 0, 1), W236/Y236),5)</f>
        <v>0</v>
      </c>
      <c r="AD236" s="3"/>
      <c r="AE236" s="2">
        <f>ROUND(SUM(AE229:AE235),5)</f>
        <v>0</v>
      </c>
      <c r="AF236" s="3"/>
      <c r="AG236" s="2">
        <f>ROUND(SUM(AG229:AG235),5)</f>
        <v>0</v>
      </c>
      <c r="AH236" s="3"/>
      <c r="AI236" s="2">
        <f>ROUND((AE236-AG236),5)</f>
        <v>0</v>
      </c>
      <c r="AJ236" s="3"/>
      <c r="AK236" s="4">
        <f>ROUND(IF(AG236=0, IF(AE236=0, 0, 1), AE236/AG236),5)</f>
        <v>0</v>
      </c>
      <c r="AL236" s="3"/>
      <c r="AM236" s="2">
        <f>ROUND(SUM(AM229:AM235),5)</f>
        <v>0</v>
      </c>
      <c r="AN236" s="3"/>
      <c r="AO236" s="2">
        <f>ROUND(SUM(AO229:AO235),5)</f>
        <v>1900</v>
      </c>
      <c r="AP236" s="3"/>
      <c r="AQ236" s="2">
        <f>ROUND((AM236-AO236),5)</f>
        <v>-1900</v>
      </c>
      <c r="AR236" s="3"/>
      <c r="AS236" s="4">
        <f>ROUND(IF(AO236=0, IF(AM236=0, 0, 1), AM236/AO236),5)</f>
        <v>0</v>
      </c>
      <c r="AT236" s="3"/>
      <c r="AU236" s="2">
        <f>ROUND(SUM(AU229:AU235),5)</f>
        <v>0</v>
      </c>
      <c r="AV236" s="3"/>
      <c r="AW236" s="2">
        <f>ROUND(SUM(AW229:AW235),5)</f>
        <v>0</v>
      </c>
      <c r="AX236" s="3"/>
      <c r="AY236" s="2">
        <f>ROUND((AU236-AW236),5)</f>
        <v>0</v>
      </c>
      <c r="AZ236" s="3"/>
      <c r="BA236" s="4">
        <f>ROUND(IF(AW236=0, IF(AU236=0, 0, 1), AU236/AW236),5)</f>
        <v>0</v>
      </c>
      <c r="BB236" s="3"/>
      <c r="BC236" s="2">
        <f>ROUND(SUM(BC229:BC235),5)</f>
        <v>0</v>
      </c>
      <c r="BD236" s="3"/>
      <c r="BE236" s="2">
        <f>ROUND(SUM(BE229:BE235),5)</f>
        <v>0</v>
      </c>
      <c r="BF236" s="3"/>
      <c r="BG236" s="2">
        <f>ROUND((BC236-BE236),5)</f>
        <v>0</v>
      </c>
      <c r="BH236" s="3"/>
      <c r="BI236" s="4">
        <f>ROUND(IF(BE236=0, IF(BC236=0, 0, 1), BC236/BE236),5)</f>
        <v>0</v>
      </c>
      <c r="BJ236" s="3"/>
      <c r="BK236" s="2">
        <f>ROUND(SUM(BK229:BK235),5)</f>
        <v>0</v>
      </c>
      <c r="BL236" s="3"/>
      <c r="BM236" s="2">
        <f>ROUND(SUM(BM229:BM235),5)</f>
        <v>0</v>
      </c>
      <c r="BN236" s="3"/>
      <c r="BO236" s="2">
        <f>ROUND((BK236-BM236),5)</f>
        <v>0</v>
      </c>
      <c r="BP236" s="3"/>
      <c r="BQ236" s="4">
        <f>ROUND(IF(BM236=0, IF(BK236=0, 0, 1), BK236/BM236),5)</f>
        <v>0</v>
      </c>
      <c r="BR236" s="3"/>
      <c r="BS236" s="2">
        <f>ROUND(SUM(BS229:BS235),5)</f>
        <v>0</v>
      </c>
      <c r="BT236" s="3"/>
      <c r="BU236" s="2">
        <f>ROUND(SUM(BU229:BU235),5)</f>
        <v>0</v>
      </c>
      <c r="BV236" s="3"/>
      <c r="BW236" s="2">
        <f>ROUND((BS236-BU236),5)</f>
        <v>0</v>
      </c>
      <c r="BX236" s="3"/>
      <c r="BY236" s="4">
        <f>ROUND(IF(BU236=0, IF(BS236=0, 0, 1), BS236/BU236),5)</f>
        <v>0</v>
      </c>
      <c r="BZ236" s="3"/>
      <c r="CA236" s="2">
        <f>ROUND(SUM(CA229:CA235),5)</f>
        <v>0</v>
      </c>
      <c r="CB236" s="3"/>
      <c r="CC236" s="2">
        <f>ROUND(SUM(CC229:CC235),5)</f>
        <v>0</v>
      </c>
      <c r="CD236" s="3"/>
      <c r="CE236" s="2">
        <f>ROUND((CA236-CC236),5)</f>
        <v>0</v>
      </c>
      <c r="CF236" s="3"/>
      <c r="CG236" s="4">
        <f>ROUND(IF(CC236=0, IF(CA236=0, 0, 1), CA236/CC236),5)</f>
        <v>0</v>
      </c>
      <c r="CH236" s="3"/>
      <c r="CI236" s="2">
        <f>ROUND(SUM(CI229:CI235),5)</f>
        <v>0</v>
      </c>
      <c r="CJ236" s="3"/>
      <c r="CK236" s="2">
        <f>ROUND(SUM(CK229:CK235),5)</f>
        <v>0</v>
      </c>
      <c r="CL236" s="3"/>
      <c r="CM236" s="2">
        <f t="shared" si="52"/>
        <v>0</v>
      </c>
      <c r="CN236" s="3"/>
      <c r="CO236" s="4">
        <f t="shared" si="53"/>
        <v>0</v>
      </c>
      <c r="CP236" s="3"/>
      <c r="CQ236" s="2">
        <f t="shared" si="54"/>
        <v>0</v>
      </c>
      <c r="CR236" s="3"/>
      <c r="CS236" s="2"/>
      <c r="CT236" s="3"/>
      <c r="CU236" s="2"/>
      <c r="CV236" s="3"/>
      <c r="CW236" s="4"/>
    </row>
    <row r="237" spans="1:102" ht="15.75" thickBot="1" x14ac:dyDescent="0.3">
      <c r="A237" s="1"/>
      <c r="B237" s="1"/>
      <c r="C237" s="1"/>
      <c r="D237" s="1"/>
      <c r="E237" s="1" t="s">
        <v>248</v>
      </c>
      <c r="F237" s="1"/>
      <c r="G237" s="5">
        <v>0</v>
      </c>
      <c r="H237" s="3"/>
      <c r="I237" s="5"/>
      <c r="J237" s="3"/>
      <c r="K237" s="5"/>
      <c r="L237" s="3"/>
      <c r="M237" s="6"/>
      <c r="N237" s="3"/>
      <c r="O237" s="5">
        <v>0</v>
      </c>
      <c r="P237" s="3"/>
      <c r="Q237" s="5"/>
      <c r="R237" s="3"/>
      <c r="S237" s="5"/>
      <c r="T237" s="3"/>
      <c r="U237" s="6"/>
      <c r="V237" s="3"/>
      <c r="W237" s="5">
        <v>0</v>
      </c>
      <c r="X237" s="3"/>
      <c r="Y237" s="5"/>
      <c r="Z237" s="3"/>
      <c r="AA237" s="5"/>
      <c r="AB237" s="3"/>
      <c r="AC237" s="6"/>
      <c r="AD237" s="3"/>
      <c r="AE237" s="5">
        <v>0</v>
      </c>
      <c r="AF237" s="3"/>
      <c r="AG237" s="5"/>
      <c r="AH237" s="3"/>
      <c r="AI237" s="5"/>
      <c r="AJ237" s="3"/>
      <c r="AK237" s="6"/>
      <c r="AL237" s="3"/>
      <c r="AM237" s="5">
        <v>0</v>
      </c>
      <c r="AN237" s="3"/>
      <c r="AO237" s="5"/>
      <c r="AP237" s="3"/>
      <c r="AQ237" s="5"/>
      <c r="AR237" s="3"/>
      <c r="AS237" s="6"/>
      <c r="AT237" s="3"/>
      <c r="AU237" s="5">
        <v>0</v>
      </c>
      <c r="AV237" s="3"/>
      <c r="AW237" s="5"/>
      <c r="AX237" s="3"/>
      <c r="AY237" s="5"/>
      <c r="AZ237" s="3"/>
      <c r="BA237" s="6"/>
      <c r="BB237" s="3"/>
      <c r="BC237" s="5">
        <v>0</v>
      </c>
      <c r="BD237" s="3"/>
      <c r="BE237" s="5"/>
      <c r="BF237" s="3"/>
      <c r="BG237" s="5"/>
      <c r="BH237" s="3"/>
      <c r="BI237" s="6"/>
      <c r="BJ237" s="3"/>
      <c r="BK237" s="5">
        <v>0</v>
      </c>
      <c r="BL237" s="3"/>
      <c r="BM237" s="5"/>
      <c r="BN237" s="3"/>
      <c r="BO237" s="5"/>
      <c r="BP237" s="3"/>
      <c r="BQ237" s="6"/>
      <c r="BR237" s="3"/>
      <c r="BS237" s="5">
        <v>0</v>
      </c>
      <c r="BT237" s="3"/>
      <c r="BU237" s="5"/>
      <c r="BV237" s="3"/>
      <c r="BW237" s="5"/>
      <c r="BX237" s="3"/>
      <c r="BY237" s="6"/>
      <c r="BZ237" s="3"/>
      <c r="CA237" s="5">
        <v>0</v>
      </c>
      <c r="CB237" s="3"/>
      <c r="CC237" s="5"/>
      <c r="CD237" s="3"/>
      <c r="CE237" s="5"/>
      <c r="CF237" s="3"/>
      <c r="CG237" s="6"/>
      <c r="CH237" s="3"/>
      <c r="CI237" s="5">
        <v>0</v>
      </c>
      <c r="CJ237" s="3"/>
      <c r="CK237" s="5">
        <v>0</v>
      </c>
      <c r="CL237" s="3"/>
      <c r="CM237" s="5">
        <f t="shared" si="52"/>
        <v>0</v>
      </c>
      <c r="CN237" s="3"/>
      <c r="CO237" s="6">
        <f t="shared" si="53"/>
        <v>0</v>
      </c>
      <c r="CP237" s="3"/>
      <c r="CQ237" s="5">
        <f t="shared" si="54"/>
        <v>0</v>
      </c>
      <c r="CR237" s="3"/>
      <c r="CS237" s="5"/>
      <c r="CT237" s="3"/>
      <c r="CU237" s="5"/>
      <c r="CV237" s="3"/>
      <c r="CW237" s="6"/>
    </row>
    <row r="238" spans="1:102" x14ac:dyDescent="0.25">
      <c r="A238" s="1"/>
      <c r="B238" s="1"/>
      <c r="C238" s="1"/>
      <c r="D238" s="1" t="s">
        <v>249</v>
      </c>
      <c r="E238" s="1"/>
      <c r="F238" s="1"/>
      <c r="G238" s="2">
        <f>ROUND(G186+G201+G206+G211+G215+G221+G228+SUM(G236:G237),5)</f>
        <v>30966.639999999999</v>
      </c>
      <c r="H238" s="3"/>
      <c r="I238" s="2">
        <f>ROUND(I186+I201+I206+I211+I215+I221+I228+SUM(I236:I237),5)</f>
        <v>6309.89</v>
      </c>
      <c r="J238" s="3"/>
      <c r="K238" s="2">
        <f>ROUND((G238-I238),5)</f>
        <v>24656.75</v>
      </c>
      <c r="L238" s="3"/>
      <c r="M238" s="4">
        <f>ROUND(IF(I238=0, IF(G238=0, 0, 1), G238/I238),5)</f>
        <v>4.9076399999999998</v>
      </c>
      <c r="N238" s="3"/>
      <c r="O238" s="2">
        <f>ROUND(O186+O201+O206+O211+O215+O221+O228+SUM(O236:O237),5)</f>
        <v>-4439.76</v>
      </c>
      <c r="P238" s="3"/>
      <c r="Q238" s="2">
        <f>ROUND(Q186+Q201+Q206+Q211+Q215+Q221+Q228+SUM(Q236:Q237),5)</f>
        <v>11924.55</v>
      </c>
      <c r="R238" s="3"/>
      <c r="S238" s="2">
        <f>ROUND((O238-Q238),5)</f>
        <v>-16364.31</v>
      </c>
      <c r="T238" s="3"/>
      <c r="U238" s="4">
        <f>ROUND(IF(Q238=0, IF(O238=0, 0, 1), O238/Q238),5)</f>
        <v>-0.37231999999999998</v>
      </c>
      <c r="V238" s="3"/>
      <c r="W238" s="2">
        <f>ROUND(W186+W201+W206+W211+W215+W221+W228+SUM(W236:W237),5)</f>
        <v>-2636.96</v>
      </c>
      <c r="X238" s="3"/>
      <c r="Y238" s="2">
        <f>ROUND(Y186+Y201+Y206+Y211+Y215+Y221+Y228+SUM(Y236:Y237),5)</f>
        <v>92189.42</v>
      </c>
      <c r="Z238" s="3"/>
      <c r="AA238" s="2">
        <f>ROUND((W238-Y238),5)</f>
        <v>-94826.38</v>
      </c>
      <c r="AB238" s="3"/>
      <c r="AC238" s="4">
        <f>ROUND(IF(Y238=0, IF(W238=0, 0, 1), W238/Y238),5)</f>
        <v>-2.86E-2</v>
      </c>
      <c r="AD238" s="3"/>
      <c r="AE238" s="2">
        <f>ROUND(AE186+AE201+AE206+AE211+AE215+AE221+AE228+SUM(AE236:AE237),5)</f>
        <v>-6788.39</v>
      </c>
      <c r="AF238" s="3"/>
      <c r="AG238" s="2">
        <f>ROUND(AG186+AG201+AG206+AG211+AG215+AG221+AG228+SUM(AG236:AG237),5)</f>
        <v>750.68</v>
      </c>
      <c r="AH238" s="3"/>
      <c r="AI238" s="2">
        <f>ROUND((AE238-AG238),5)</f>
        <v>-7539.07</v>
      </c>
      <c r="AJ238" s="3"/>
      <c r="AK238" s="4">
        <f>ROUND(IF(AG238=0, IF(AE238=0, 0, 1), AE238/AG238),5)</f>
        <v>-9.0429899999999996</v>
      </c>
      <c r="AL238" s="3"/>
      <c r="AM238" s="2">
        <f>ROUND(AM186+AM201+AM206+AM211+AM215+AM221+AM228+SUM(AM236:AM237),5)</f>
        <v>-4433.76</v>
      </c>
      <c r="AN238" s="3"/>
      <c r="AO238" s="2">
        <f>ROUND(AO186+AO201+AO206+AO211+AO215+AO221+AO228+SUM(AO236:AO237),5)</f>
        <v>1900</v>
      </c>
      <c r="AP238" s="3"/>
      <c r="AQ238" s="2">
        <f>ROUND((AM238-AO238),5)</f>
        <v>-6333.76</v>
      </c>
      <c r="AR238" s="3"/>
      <c r="AS238" s="4">
        <f>ROUND(IF(AO238=0, IF(AM238=0, 0, 1), AM238/AO238),5)</f>
        <v>-2.3335599999999999</v>
      </c>
      <c r="AT238" s="3"/>
      <c r="AU238" s="2">
        <f>ROUND(AU186+AU201+AU206+AU211+AU215+AU221+AU228+SUM(AU236:AU237),5)</f>
        <v>-3756.77</v>
      </c>
      <c r="AV238" s="3"/>
      <c r="AW238" s="2">
        <f>ROUND(AW186+AW201+AW206+AW211+AW215+AW221+AW228+SUM(AW236:AW237),5)</f>
        <v>176.25</v>
      </c>
      <c r="AX238" s="3"/>
      <c r="AY238" s="2">
        <f>ROUND((AU238-AW238),5)</f>
        <v>-3933.02</v>
      </c>
      <c r="AZ238" s="3"/>
      <c r="BA238" s="4">
        <f>ROUND(IF(AW238=0, IF(AU238=0, 0, 1), AU238/AW238),5)</f>
        <v>-21.315010000000001</v>
      </c>
      <c r="BB238" s="3"/>
      <c r="BC238" s="2">
        <f>ROUND(BC186+BC201+BC206+BC211+BC215+BC221+BC228+SUM(BC236:BC237),5)</f>
        <v>10259.540000000001</v>
      </c>
      <c r="BD238" s="3"/>
      <c r="BE238" s="2">
        <f>ROUND(BE186+BE201+BE206+BE211+BE215+BE221+BE228+SUM(BE236:BE237),5)</f>
        <v>160.5</v>
      </c>
      <c r="BF238" s="3"/>
      <c r="BG238" s="2">
        <f>ROUND((BC238-BE238),5)</f>
        <v>10099.040000000001</v>
      </c>
      <c r="BH238" s="3"/>
      <c r="BI238" s="4">
        <f>ROUND(IF(BE238=0, IF(BC238=0, 0, 1), BC238/BE238),5)</f>
        <v>63.922370000000001</v>
      </c>
      <c r="BJ238" s="3"/>
      <c r="BK238" s="2">
        <f>ROUND(BK186+BK201+BK206+BK211+BK215+BK221+BK228+SUM(BK236:BK237),5)</f>
        <v>-5572.76</v>
      </c>
      <c r="BL238" s="3"/>
      <c r="BM238" s="2">
        <f>ROUND(BM186+BM201+BM206+BM211+BM215+BM221+BM228+SUM(BM236:BM237),5)</f>
        <v>320</v>
      </c>
      <c r="BN238" s="3"/>
      <c r="BO238" s="2">
        <f>ROUND((BK238-BM238),5)</f>
        <v>-5892.76</v>
      </c>
      <c r="BP238" s="3"/>
      <c r="BQ238" s="4">
        <f>ROUND(IF(BM238=0, IF(BK238=0, 0, 1), BK238/BM238),5)</f>
        <v>-17.41488</v>
      </c>
      <c r="BR238" s="3"/>
      <c r="BS238" s="2">
        <f>ROUND(BS186+BS201+BS206+BS211+BS215+BS221+BS228+SUM(BS236:BS237),5)</f>
        <v>3279.12</v>
      </c>
      <c r="BT238" s="3"/>
      <c r="BU238" s="2">
        <f>ROUND(BU186+BU201+BU206+BU211+BU215+BU221+BU228+SUM(BU236:BU237),5)</f>
        <v>735.68</v>
      </c>
      <c r="BV238" s="3"/>
      <c r="BW238" s="2">
        <f>ROUND((BS238-BU238),5)</f>
        <v>2543.44</v>
      </c>
      <c r="BX238" s="3"/>
      <c r="BY238" s="4">
        <f>ROUND(IF(BU238=0, IF(BS238=0, 0, 1), BS238/BU238),5)</f>
        <v>4.4572599999999998</v>
      </c>
      <c r="BZ238" s="3"/>
      <c r="CA238" s="2">
        <f>ROUND(CA186+CA201+CA206+CA211+CA215+CA221+CA228+SUM(CA236:CA237),5)</f>
        <v>-20774.88</v>
      </c>
      <c r="CB238" s="3"/>
      <c r="CC238" s="2">
        <f>ROUND(CC186+CC201+CC206+CC211+CC215+CC221+CC228+SUM(CC236:CC237),5)</f>
        <v>845.97</v>
      </c>
      <c r="CD238" s="3"/>
      <c r="CE238" s="2">
        <f>ROUND((CA238-CC238),5)</f>
        <v>-21620.85</v>
      </c>
      <c r="CF238" s="3"/>
      <c r="CG238" s="4">
        <f>ROUND(IF(CC238=0, IF(CA238=0, 0, 1), CA238/CC238),5)</f>
        <v>-24.557469999999999</v>
      </c>
      <c r="CH238" s="3"/>
      <c r="CI238" s="2">
        <f>ROUND(CI186+CI201+CI206+CI211+CI215+CI221+CI228+SUM(CI236:CI237),5)</f>
        <v>1072.6600000000001</v>
      </c>
      <c r="CJ238" s="3"/>
      <c r="CK238" s="2">
        <f>ROUND(CK186+CK201+CK206+CK211+CK215+CK221+CK228+SUM(CK236:CK237),5)</f>
        <v>8288.2999999999993</v>
      </c>
      <c r="CL238" s="3"/>
      <c r="CM238" s="2">
        <f t="shared" si="52"/>
        <v>-7215.64</v>
      </c>
      <c r="CN238" s="3"/>
      <c r="CO238" s="4">
        <f t="shared" si="53"/>
        <v>0.12942000000000001</v>
      </c>
      <c r="CP238" s="3"/>
      <c r="CQ238" s="2">
        <v>0</v>
      </c>
      <c r="CR238" s="3"/>
      <c r="CS238" s="2"/>
      <c r="CT238" s="3"/>
      <c r="CU238" s="2"/>
      <c r="CV238" s="3"/>
      <c r="CW238" s="4"/>
    </row>
    <row r="239" spans="1:102" x14ac:dyDescent="0.25">
      <c r="A239" s="1"/>
      <c r="B239" s="1"/>
      <c r="C239" s="1"/>
      <c r="D239" s="1" t="s">
        <v>250</v>
      </c>
      <c r="E239" s="1"/>
      <c r="F239" s="1"/>
      <c r="G239" s="2">
        <v>0</v>
      </c>
      <c r="H239" s="3"/>
      <c r="I239" s="2"/>
      <c r="J239" s="3"/>
      <c r="K239" s="2"/>
      <c r="L239" s="3"/>
      <c r="M239" s="4"/>
      <c r="N239" s="3"/>
      <c r="O239" s="2">
        <v>0</v>
      </c>
      <c r="P239" s="3"/>
      <c r="Q239" s="2"/>
      <c r="R239" s="3"/>
      <c r="S239" s="2"/>
      <c r="T239" s="3"/>
      <c r="U239" s="4"/>
      <c r="V239" s="3"/>
      <c r="W239" s="2">
        <v>0</v>
      </c>
      <c r="X239" s="3"/>
      <c r="Y239" s="2"/>
      <c r="Z239" s="3"/>
      <c r="AA239" s="2"/>
      <c r="AB239" s="3"/>
      <c r="AC239" s="4"/>
      <c r="AD239" s="3"/>
      <c r="AE239" s="2">
        <v>0</v>
      </c>
      <c r="AF239" s="3"/>
      <c r="AG239" s="2"/>
      <c r="AH239" s="3"/>
      <c r="AI239" s="2"/>
      <c r="AJ239" s="3"/>
      <c r="AK239" s="4"/>
      <c r="AL239" s="3"/>
      <c r="AM239" s="2">
        <v>0</v>
      </c>
      <c r="AN239" s="3"/>
      <c r="AO239" s="2"/>
      <c r="AP239" s="3"/>
      <c r="AQ239" s="2"/>
      <c r="AR239" s="3"/>
      <c r="AS239" s="4"/>
      <c r="AT239" s="3"/>
      <c r="AU239" s="2">
        <v>0</v>
      </c>
      <c r="AV239" s="3"/>
      <c r="AW239" s="2"/>
      <c r="AX239" s="3"/>
      <c r="AY239" s="2"/>
      <c r="AZ239" s="3"/>
      <c r="BA239" s="4"/>
      <c r="BB239" s="3"/>
      <c r="BC239" s="2">
        <v>0</v>
      </c>
      <c r="BD239" s="3"/>
      <c r="BE239" s="2"/>
      <c r="BF239" s="3"/>
      <c r="BG239" s="2"/>
      <c r="BH239" s="3"/>
      <c r="BI239" s="4"/>
      <c r="BJ239" s="3"/>
      <c r="BK239" s="2">
        <v>0</v>
      </c>
      <c r="BL239" s="3"/>
      <c r="BM239" s="2"/>
      <c r="BN239" s="3"/>
      <c r="BO239" s="2"/>
      <c r="BP239" s="3"/>
      <c r="BQ239" s="4"/>
      <c r="BR239" s="3"/>
      <c r="BS239" s="2">
        <v>0</v>
      </c>
      <c r="BT239" s="3"/>
      <c r="BU239" s="2"/>
      <c r="BV239" s="3"/>
      <c r="BW239" s="2"/>
      <c r="BX239" s="3"/>
      <c r="BY239" s="4"/>
      <c r="BZ239" s="3"/>
      <c r="CA239" s="2">
        <v>0</v>
      </c>
      <c r="CB239" s="3"/>
      <c r="CC239" s="2"/>
      <c r="CD239" s="3"/>
      <c r="CE239" s="2"/>
      <c r="CF239" s="3"/>
      <c r="CG239" s="4"/>
      <c r="CH239" s="3"/>
      <c r="CI239" s="2">
        <v>0</v>
      </c>
      <c r="CJ239" s="3"/>
      <c r="CK239" s="2">
        <v>0</v>
      </c>
      <c r="CL239" s="3"/>
      <c r="CM239" s="2">
        <f t="shared" si="52"/>
        <v>0</v>
      </c>
      <c r="CN239" s="3"/>
      <c r="CO239" s="4">
        <f t="shared" si="53"/>
        <v>0</v>
      </c>
      <c r="CP239" s="3"/>
      <c r="CQ239" s="2">
        <f>ROUND(G239+O239+W239+AE239+AM239+AU239+BC239+BK239+BS239+CA239+CI239,5)</f>
        <v>0</v>
      </c>
      <c r="CR239" s="3"/>
      <c r="CS239" s="2"/>
      <c r="CT239" s="3"/>
      <c r="CU239" s="2"/>
      <c r="CV239" s="3"/>
      <c r="CW239" s="4"/>
    </row>
    <row r="240" spans="1:102" x14ac:dyDescent="0.25">
      <c r="A240" s="1"/>
      <c r="B240" s="1"/>
      <c r="C240" s="1"/>
      <c r="D240" s="1" t="s">
        <v>251</v>
      </c>
      <c r="E240" s="1"/>
      <c r="F240" s="1"/>
      <c r="G240" s="2"/>
      <c r="H240" s="3"/>
      <c r="I240" s="2"/>
      <c r="J240" s="3"/>
      <c r="K240" s="2"/>
      <c r="L240" s="3"/>
      <c r="M240" s="4"/>
      <c r="N240" s="3"/>
      <c r="O240" s="2"/>
      <c r="P240" s="3"/>
      <c r="Q240" s="2"/>
      <c r="R240" s="3"/>
      <c r="S240" s="2"/>
      <c r="T240" s="3"/>
      <c r="U240" s="4"/>
      <c r="V240" s="3"/>
      <c r="W240" s="2"/>
      <c r="X240" s="3"/>
      <c r="Y240" s="2"/>
      <c r="Z240" s="3"/>
      <c r="AA240" s="2"/>
      <c r="AB240" s="3"/>
      <c r="AC240" s="4"/>
      <c r="AD240" s="3"/>
      <c r="AE240" s="2"/>
      <c r="AF240" s="3"/>
      <c r="AG240" s="2"/>
      <c r="AH240" s="3"/>
      <c r="AI240" s="2"/>
      <c r="AJ240" s="3"/>
      <c r="AK240" s="4"/>
      <c r="AL240" s="3"/>
      <c r="AM240" s="2"/>
      <c r="AN240" s="3"/>
      <c r="AO240" s="2"/>
      <c r="AP240" s="3"/>
      <c r="AQ240" s="2"/>
      <c r="AR240" s="3"/>
      <c r="AS240" s="4"/>
      <c r="AT240" s="3"/>
      <c r="AU240" s="2"/>
      <c r="AV240" s="3"/>
      <c r="AW240" s="2"/>
      <c r="AX240" s="3"/>
      <c r="AY240" s="2"/>
      <c r="AZ240" s="3"/>
      <c r="BA240" s="4"/>
      <c r="BB240" s="3"/>
      <c r="BC240" s="2"/>
      <c r="BD240" s="3"/>
      <c r="BE240" s="2"/>
      <c r="BF240" s="3"/>
      <c r="BG240" s="2"/>
      <c r="BH240" s="3"/>
      <c r="BI240" s="4"/>
      <c r="BJ240" s="3"/>
      <c r="BK240" s="2"/>
      <c r="BL240" s="3"/>
      <c r="BM240" s="2"/>
      <c r="BN240" s="3"/>
      <c r="BO240" s="2"/>
      <c r="BP240" s="3"/>
      <c r="BQ240" s="4"/>
      <c r="BR240" s="3"/>
      <c r="BS240" s="2"/>
      <c r="BT240" s="3"/>
      <c r="BU240" s="2"/>
      <c r="BV240" s="3"/>
      <c r="BW240" s="2"/>
      <c r="BX240" s="3"/>
      <c r="BY240" s="4"/>
      <c r="BZ240" s="3"/>
      <c r="CA240" s="2"/>
      <c r="CB240" s="3"/>
      <c r="CC240" s="2"/>
      <c r="CD240" s="3"/>
      <c r="CE240" s="2"/>
      <c r="CF240" s="3"/>
      <c r="CG240" s="4"/>
      <c r="CH240" s="3"/>
      <c r="CI240" s="2"/>
      <c r="CJ240" s="3"/>
      <c r="CK240" s="2"/>
      <c r="CL240" s="3"/>
      <c r="CM240" s="2"/>
      <c r="CN240" s="3"/>
      <c r="CO240" s="4"/>
      <c r="CP240" s="3"/>
      <c r="CQ240" s="2"/>
      <c r="CR240" s="3"/>
      <c r="CS240" s="2"/>
      <c r="CT240" s="3"/>
      <c r="CU240" s="2"/>
      <c r="CV240" s="3"/>
      <c r="CW240" s="4"/>
    </row>
    <row r="241" spans="1:101" x14ac:dyDescent="0.25">
      <c r="A241" s="1"/>
      <c r="B241" s="1"/>
      <c r="C241" s="1"/>
      <c r="D241" s="1"/>
      <c r="E241" s="1" t="s">
        <v>252</v>
      </c>
      <c r="F241" s="1"/>
      <c r="G241" s="2">
        <v>0</v>
      </c>
      <c r="H241" s="3"/>
      <c r="I241" s="2"/>
      <c r="J241" s="3"/>
      <c r="K241" s="2"/>
      <c r="L241" s="3"/>
      <c r="M241" s="4"/>
      <c r="N241" s="3"/>
      <c r="O241" s="2">
        <v>0</v>
      </c>
      <c r="P241" s="3"/>
      <c r="Q241" s="2"/>
      <c r="R241" s="3"/>
      <c r="S241" s="2"/>
      <c r="T241" s="3"/>
      <c r="U241" s="4"/>
      <c r="V241" s="3"/>
      <c r="W241" s="2">
        <v>0</v>
      </c>
      <c r="X241" s="3"/>
      <c r="Y241" s="2"/>
      <c r="Z241" s="3"/>
      <c r="AA241" s="2"/>
      <c r="AB241" s="3"/>
      <c r="AC241" s="4"/>
      <c r="AD241" s="3"/>
      <c r="AE241" s="2">
        <v>0</v>
      </c>
      <c r="AF241" s="3"/>
      <c r="AG241" s="2"/>
      <c r="AH241" s="3"/>
      <c r="AI241" s="2"/>
      <c r="AJ241" s="3"/>
      <c r="AK241" s="4"/>
      <c r="AL241" s="3"/>
      <c r="AM241" s="2">
        <v>0</v>
      </c>
      <c r="AN241" s="3"/>
      <c r="AO241" s="2"/>
      <c r="AP241" s="3"/>
      <c r="AQ241" s="2"/>
      <c r="AR241" s="3"/>
      <c r="AS241" s="4"/>
      <c r="AT241" s="3"/>
      <c r="AU241" s="2">
        <v>0</v>
      </c>
      <c r="AV241" s="3"/>
      <c r="AW241" s="2"/>
      <c r="AX241" s="3"/>
      <c r="AY241" s="2"/>
      <c r="AZ241" s="3"/>
      <c r="BA241" s="4"/>
      <c r="BB241" s="3"/>
      <c r="BC241" s="2">
        <v>0</v>
      </c>
      <c r="BD241" s="3"/>
      <c r="BE241" s="2"/>
      <c r="BF241" s="3"/>
      <c r="BG241" s="2"/>
      <c r="BH241" s="3"/>
      <c r="BI241" s="4"/>
      <c r="BJ241" s="3"/>
      <c r="BK241" s="2">
        <v>0</v>
      </c>
      <c r="BL241" s="3"/>
      <c r="BM241" s="2"/>
      <c r="BN241" s="3"/>
      <c r="BO241" s="2"/>
      <c r="BP241" s="3"/>
      <c r="BQ241" s="4"/>
      <c r="BR241" s="3"/>
      <c r="BS241" s="2">
        <v>0</v>
      </c>
      <c r="BT241" s="3"/>
      <c r="BU241" s="2"/>
      <c r="BV241" s="3"/>
      <c r="BW241" s="2"/>
      <c r="BX241" s="3"/>
      <c r="BY241" s="4"/>
      <c r="BZ241" s="3"/>
      <c r="CA241" s="2">
        <v>0</v>
      </c>
      <c r="CB241" s="3"/>
      <c r="CC241" s="2"/>
      <c r="CD241" s="3"/>
      <c r="CE241" s="2"/>
      <c r="CF241" s="3"/>
      <c r="CG241" s="4"/>
      <c r="CH241" s="3"/>
      <c r="CI241" s="2">
        <v>0</v>
      </c>
      <c r="CJ241" s="3"/>
      <c r="CK241" s="2">
        <v>0</v>
      </c>
      <c r="CL241" s="3"/>
      <c r="CM241" s="2">
        <f t="shared" ref="CM241:CM249" si="55">ROUND((CI241-CK241),5)</f>
        <v>0</v>
      </c>
      <c r="CN241" s="3"/>
      <c r="CO241" s="4">
        <f t="shared" ref="CO241:CO249" si="56">ROUND(IF(CK241=0, IF(CI241=0, 0, 1), CI241/CK241),5)</f>
        <v>0</v>
      </c>
      <c r="CP241" s="3"/>
      <c r="CQ241" s="2">
        <f t="shared" ref="CQ241:CQ246" si="57">ROUND(G241+O241+W241+AE241+AM241+AU241+BC241+BK241+BS241+CA241+CI241,5)</f>
        <v>0</v>
      </c>
      <c r="CR241" s="3"/>
      <c r="CS241" s="2"/>
      <c r="CT241" s="3"/>
      <c r="CU241" s="2"/>
      <c r="CV241" s="3"/>
      <c r="CW241" s="4"/>
    </row>
    <row r="242" spans="1:101" x14ac:dyDescent="0.25">
      <c r="A242" s="1"/>
      <c r="B242" s="1"/>
      <c r="C242" s="1"/>
      <c r="D242" s="1"/>
      <c r="E242" s="1" t="s">
        <v>253</v>
      </c>
      <c r="F242" s="1"/>
      <c r="G242" s="2">
        <v>0</v>
      </c>
      <c r="H242" s="3"/>
      <c r="I242" s="2"/>
      <c r="J242" s="3"/>
      <c r="K242" s="2"/>
      <c r="L242" s="3"/>
      <c r="M242" s="4"/>
      <c r="N242" s="3"/>
      <c r="O242" s="2">
        <v>0</v>
      </c>
      <c r="P242" s="3"/>
      <c r="Q242" s="2"/>
      <c r="R242" s="3"/>
      <c r="S242" s="2"/>
      <c r="T242" s="3"/>
      <c r="U242" s="4"/>
      <c r="V242" s="3"/>
      <c r="W242" s="2">
        <v>0</v>
      </c>
      <c r="X242" s="3"/>
      <c r="Y242" s="2"/>
      <c r="Z242" s="3"/>
      <c r="AA242" s="2"/>
      <c r="AB242" s="3"/>
      <c r="AC242" s="4"/>
      <c r="AD242" s="3"/>
      <c r="AE242" s="2">
        <v>0</v>
      </c>
      <c r="AF242" s="3"/>
      <c r="AG242" s="2"/>
      <c r="AH242" s="3"/>
      <c r="AI242" s="2"/>
      <c r="AJ242" s="3"/>
      <c r="AK242" s="4"/>
      <c r="AL242" s="3"/>
      <c r="AM242" s="2">
        <v>0</v>
      </c>
      <c r="AN242" s="3"/>
      <c r="AO242" s="2"/>
      <c r="AP242" s="3"/>
      <c r="AQ242" s="2"/>
      <c r="AR242" s="3"/>
      <c r="AS242" s="4"/>
      <c r="AT242" s="3"/>
      <c r="AU242" s="2">
        <v>0</v>
      </c>
      <c r="AV242" s="3"/>
      <c r="AW242" s="2"/>
      <c r="AX242" s="3"/>
      <c r="AY242" s="2"/>
      <c r="AZ242" s="3"/>
      <c r="BA242" s="4"/>
      <c r="BB242" s="3"/>
      <c r="BC242" s="2">
        <v>0</v>
      </c>
      <c r="BD242" s="3"/>
      <c r="BE242" s="2"/>
      <c r="BF242" s="3"/>
      <c r="BG242" s="2"/>
      <c r="BH242" s="3"/>
      <c r="BI242" s="4"/>
      <c r="BJ242" s="3"/>
      <c r="BK242" s="2">
        <v>0</v>
      </c>
      <c r="BL242" s="3"/>
      <c r="BM242" s="2"/>
      <c r="BN242" s="3"/>
      <c r="BO242" s="2"/>
      <c r="BP242" s="3"/>
      <c r="BQ242" s="4"/>
      <c r="BR242" s="3"/>
      <c r="BS242" s="2">
        <v>0</v>
      </c>
      <c r="BT242" s="3"/>
      <c r="BU242" s="2"/>
      <c r="BV242" s="3"/>
      <c r="BW242" s="2"/>
      <c r="BX242" s="3"/>
      <c r="BY242" s="4"/>
      <c r="BZ242" s="3"/>
      <c r="CA242" s="2">
        <v>0</v>
      </c>
      <c r="CB242" s="3"/>
      <c r="CC242" s="2"/>
      <c r="CD242" s="3"/>
      <c r="CE242" s="2"/>
      <c r="CF242" s="3"/>
      <c r="CG242" s="4"/>
      <c r="CH242" s="3"/>
      <c r="CI242" s="2">
        <v>0</v>
      </c>
      <c r="CJ242" s="3"/>
      <c r="CK242" s="2">
        <v>0</v>
      </c>
      <c r="CL242" s="3"/>
      <c r="CM242" s="2">
        <f t="shared" si="55"/>
        <v>0</v>
      </c>
      <c r="CN242" s="3"/>
      <c r="CO242" s="4">
        <f t="shared" si="56"/>
        <v>0</v>
      </c>
      <c r="CP242" s="3"/>
      <c r="CQ242" s="2">
        <f t="shared" si="57"/>
        <v>0</v>
      </c>
      <c r="CR242" s="3"/>
      <c r="CS242" s="2"/>
      <c r="CT242" s="3"/>
      <c r="CU242" s="2"/>
      <c r="CV242" s="3"/>
      <c r="CW242" s="4"/>
    </row>
    <row r="243" spans="1:101" x14ac:dyDescent="0.25">
      <c r="A243" s="1"/>
      <c r="B243" s="1"/>
      <c r="C243" s="1"/>
      <c r="D243" s="1"/>
      <c r="E243" s="1" t="s">
        <v>254</v>
      </c>
      <c r="F243" s="1"/>
      <c r="G243" s="2">
        <v>0</v>
      </c>
      <c r="H243" s="3"/>
      <c r="I243" s="2"/>
      <c r="J243" s="3"/>
      <c r="K243" s="2"/>
      <c r="L243" s="3"/>
      <c r="M243" s="4"/>
      <c r="N243" s="3"/>
      <c r="O243" s="2">
        <v>0</v>
      </c>
      <c r="P243" s="3"/>
      <c r="Q243" s="2"/>
      <c r="R243" s="3"/>
      <c r="S243" s="2"/>
      <c r="T243" s="3"/>
      <c r="U243" s="4"/>
      <c r="V243" s="3"/>
      <c r="W243" s="2">
        <v>0</v>
      </c>
      <c r="X243" s="3"/>
      <c r="Y243" s="2"/>
      <c r="Z243" s="3"/>
      <c r="AA243" s="2"/>
      <c r="AB243" s="3"/>
      <c r="AC243" s="4"/>
      <c r="AD243" s="3"/>
      <c r="AE243" s="2">
        <v>0</v>
      </c>
      <c r="AF243" s="3"/>
      <c r="AG243" s="2"/>
      <c r="AH243" s="3"/>
      <c r="AI243" s="2"/>
      <c r="AJ243" s="3"/>
      <c r="AK243" s="4"/>
      <c r="AL243" s="3"/>
      <c r="AM243" s="2">
        <v>0</v>
      </c>
      <c r="AN243" s="3"/>
      <c r="AO243" s="2"/>
      <c r="AP243" s="3"/>
      <c r="AQ243" s="2"/>
      <c r="AR243" s="3"/>
      <c r="AS243" s="4"/>
      <c r="AT243" s="3"/>
      <c r="AU243" s="2">
        <v>0</v>
      </c>
      <c r="AV243" s="3"/>
      <c r="AW243" s="2"/>
      <c r="AX243" s="3"/>
      <c r="AY243" s="2"/>
      <c r="AZ243" s="3"/>
      <c r="BA243" s="4"/>
      <c r="BB243" s="3"/>
      <c r="BC243" s="2">
        <v>0</v>
      </c>
      <c r="BD243" s="3"/>
      <c r="BE243" s="2"/>
      <c r="BF243" s="3"/>
      <c r="BG243" s="2"/>
      <c r="BH243" s="3"/>
      <c r="BI243" s="4"/>
      <c r="BJ243" s="3"/>
      <c r="BK243" s="2">
        <v>0</v>
      </c>
      <c r="BL243" s="3"/>
      <c r="BM243" s="2"/>
      <c r="BN243" s="3"/>
      <c r="BO243" s="2"/>
      <c r="BP243" s="3"/>
      <c r="BQ243" s="4"/>
      <c r="BR243" s="3"/>
      <c r="BS243" s="2">
        <v>0</v>
      </c>
      <c r="BT243" s="3"/>
      <c r="BU243" s="2"/>
      <c r="BV243" s="3"/>
      <c r="BW243" s="2"/>
      <c r="BX243" s="3"/>
      <c r="BY243" s="4"/>
      <c r="BZ243" s="3"/>
      <c r="CA243" s="2">
        <v>0</v>
      </c>
      <c r="CB243" s="3"/>
      <c r="CC243" s="2"/>
      <c r="CD243" s="3"/>
      <c r="CE243" s="2"/>
      <c r="CF243" s="3"/>
      <c r="CG243" s="4"/>
      <c r="CH243" s="3"/>
      <c r="CI243" s="2">
        <v>0</v>
      </c>
      <c r="CJ243" s="3"/>
      <c r="CK243" s="2">
        <v>0</v>
      </c>
      <c r="CL243" s="3"/>
      <c r="CM243" s="2">
        <f t="shared" si="55"/>
        <v>0</v>
      </c>
      <c r="CN243" s="3"/>
      <c r="CO243" s="4">
        <f t="shared" si="56"/>
        <v>0</v>
      </c>
      <c r="CP243" s="3"/>
      <c r="CQ243" s="2">
        <f t="shared" si="57"/>
        <v>0</v>
      </c>
      <c r="CR243" s="3"/>
      <c r="CS243" s="2"/>
      <c r="CT243" s="3"/>
      <c r="CU243" s="2"/>
      <c r="CV243" s="3"/>
      <c r="CW243" s="4"/>
    </row>
    <row r="244" spans="1:101" x14ac:dyDescent="0.25">
      <c r="A244" s="1"/>
      <c r="B244" s="1"/>
      <c r="C244" s="1"/>
      <c r="D244" s="1"/>
      <c r="E244" s="1" t="s">
        <v>255</v>
      </c>
      <c r="F244" s="1"/>
      <c r="G244" s="2">
        <v>0</v>
      </c>
      <c r="H244" s="3"/>
      <c r="I244" s="2"/>
      <c r="J244" s="3"/>
      <c r="K244" s="2"/>
      <c r="L244" s="3"/>
      <c r="M244" s="4"/>
      <c r="N244" s="3"/>
      <c r="O244" s="2">
        <v>0</v>
      </c>
      <c r="P244" s="3"/>
      <c r="Q244" s="2"/>
      <c r="R244" s="3"/>
      <c r="S244" s="2"/>
      <c r="T244" s="3"/>
      <c r="U244" s="4"/>
      <c r="V244" s="3"/>
      <c r="W244" s="2">
        <v>0</v>
      </c>
      <c r="X244" s="3"/>
      <c r="Y244" s="2"/>
      <c r="Z244" s="3"/>
      <c r="AA244" s="2"/>
      <c r="AB244" s="3"/>
      <c r="AC244" s="4"/>
      <c r="AD244" s="3"/>
      <c r="AE244" s="2">
        <v>0</v>
      </c>
      <c r="AF244" s="3"/>
      <c r="AG244" s="2"/>
      <c r="AH244" s="3"/>
      <c r="AI244" s="2"/>
      <c r="AJ244" s="3"/>
      <c r="AK244" s="4"/>
      <c r="AL244" s="3"/>
      <c r="AM244" s="2">
        <v>0</v>
      </c>
      <c r="AN244" s="3"/>
      <c r="AO244" s="2"/>
      <c r="AP244" s="3"/>
      <c r="AQ244" s="2"/>
      <c r="AR244" s="3"/>
      <c r="AS244" s="4"/>
      <c r="AT244" s="3"/>
      <c r="AU244" s="2">
        <v>0</v>
      </c>
      <c r="AV244" s="3"/>
      <c r="AW244" s="2"/>
      <c r="AX244" s="3"/>
      <c r="AY244" s="2"/>
      <c r="AZ244" s="3"/>
      <c r="BA244" s="4"/>
      <c r="BB244" s="3"/>
      <c r="BC244" s="2">
        <v>0</v>
      </c>
      <c r="BD244" s="3"/>
      <c r="BE244" s="2"/>
      <c r="BF244" s="3"/>
      <c r="BG244" s="2"/>
      <c r="BH244" s="3"/>
      <c r="BI244" s="4"/>
      <c r="BJ244" s="3"/>
      <c r="BK244" s="2">
        <v>0</v>
      </c>
      <c r="BL244" s="3"/>
      <c r="BM244" s="2"/>
      <c r="BN244" s="3"/>
      <c r="BO244" s="2"/>
      <c r="BP244" s="3"/>
      <c r="BQ244" s="4"/>
      <c r="BR244" s="3"/>
      <c r="BS244" s="2">
        <v>0</v>
      </c>
      <c r="BT244" s="3"/>
      <c r="BU244" s="2"/>
      <c r="BV244" s="3"/>
      <c r="BW244" s="2"/>
      <c r="BX244" s="3"/>
      <c r="BY244" s="4"/>
      <c r="BZ244" s="3"/>
      <c r="CA244" s="2">
        <v>0</v>
      </c>
      <c r="CB244" s="3"/>
      <c r="CC244" s="2"/>
      <c r="CD244" s="3"/>
      <c r="CE244" s="2"/>
      <c r="CF244" s="3"/>
      <c r="CG244" s="4"/>
      <c r="CH244" s="3"/>
      <c r="CI244" s="2">
        <v>0</v>
      </c>
      <c r="CJ244" s="3"/>
      <c r="CK244" s="2">
        <v>0</v>
      </c>
      <c r="CL244" s="3"/>
      <c r="CM244" s="2">
        <f t="shared" si="55"/>
        <v>0</v>
      </c>
      <c r="CN244" s="3"/>
      <c r="CO244" s="4">
        <f t="shared" si="56"/>
        <v>0</v>
      </c>
      <c r="CP244" s="3"/>
      <c r="CQ244" s="2">
        <f t="shared" si="57"/>
        <v>0</v>
      </c>
      <c r="CR244" s="3"/>
      <c r="CS244" s="2"/>
      <c r="CT244" s="3"/>
      <c r="CU244" s="2"/>
      <c r="CV244" s="3"/>
      <c r="CW244" s="4"/>
    </row>
    <row r="245" spans="1:101" ht="15.75" thickBot="1" x14ac:dyDescent="0.3">
      <c r="A245" s="1"/>
      <c r="B245" s="1"/>
      <c r="C245" s="1"/>
      <c r="D245" s="1"/>
      <c r="E245" s="1" t="s">
        <v>256</v>
      </c>
      <c r="F245" s="1"/>
      <c r="G245" s="5">
        <v>0</v>
      </c>
      <c r="H245" s="3"/>
      <c r="I245" s="2"/>
      <c r="J245" s="3"/>
      <c r="K245" s="2"/>
      <c r="L245" s="3"/>
      <c r="M245" s="4"/>
      <c r="N245" s="3"/>
      <c r="O245" s="5">
        <v>0</v>
      </c>
      <c r="P245" s="3"/>
      <c r="Q245" s="2"/>
      <c r="R245" s="3"/>
      <c r="S245" s="2"/>
      <c r="T245" s="3"/>
      <c r="U245" s="4"/>
      <c r="V245" s="3"/>
      <c r="W245" s="5">
        <v>0</v>
      </c>
      <c r="X245" s="3"/>
      <c r="Y245" s="2"/>
      <c r="Z245" s="3"/>
      <c r="AA245" s="2"/>
      <c r="AB245" s="3"/>
      <c r="AC245" s="4"/>
      <c r="AD245" s="3"/>
      <c r="AE245" s="5">
        <v>0</v>
      </c>
      <c r="AF245" s="3"/>
      <c r="AG245" s="2"/>
      <c r="AH245" s="3"/>
      <c r="AI245" s="2"/>
      <c r="AJ245" s="3"/>
      <c r="AK245" s="4"/>
      <c r="AL245" s="3"/>
      <c r="AM245" s="5">
        <v>0</v>
      </c>
      <c r="AN245" s="3"/>
      <c r="AO245" s="2"/>
      <c r="AP245" s="3"/>
      <c r="AQ245" s="2"/>
      <c r="AR245" s="3"/>
      <c r="AS245" s="4"/>
      <c r="AT245" s="3"/>
      <c r="AU245" s="5">
        <v>0</v>
      </c>
      <c r="AV245" s="3"/>
      <c r="AW245" s="2"/>
      <c r="AX245" s="3"/>
      <c r="AY245" s="2"/>
      <c r="AZ245" s="3"/>
      <c r="BA245" s="4"/>
      <c r="BB245" s="3"/>
      <c r="BC245" s="5">
        <v>0</v>
      </c>
      <c r="BD245" s="3"/>
      <c r="BE245" s="2"/>
      <c r="BF245" s="3"/>
      <c r="BG245" s="2"/>
      <c r="BH245" s="3"/>
      <c r="BI245" s="4"/>
      <c r="BJ245" s="3"/>
      <c r="BK245" s="5">
        <v>0</v>
      </c>
      <c r="BL245" s="3"/>
      <c r="BM245" s="2"/>
      <c r="BN245" s="3"/>
      <c r="BO245" s="2"/>
      <c r="BP245" s="3"/>
      <c r="BQ245" s="4"/>
      <c r="BR245" s="3"/>
      <c r="BS245" s="5">
        <v>0</v>
      </c>
      <c r="BT245" s="3"/>
      <c r="BU245" s="2"/>
      <c r="BV245" s="3"/>
      <c r="BW245" s="2"/>
      <c r="BX245" s="3"/>
      <c r="BY245" s="4"/>
      <c r="BZ245" s="3"/>
      <c r="CA245" s="5">
        <v>0</v>
      </c>
      <c r="CB245" s="3"/>
      <c r="CC245" s="2"/>
      <c r="CD245" s="3"/>
      <c r="CE245" s="2"/>
      <c r="CF245" s="3"/>
      <c r="CG245" s="4"/>
      <c r="CH245" s="3"/>
      <c r="CI245" s="5">
        <v>0</v>
      </c>
      <c r="CJ245" s="3"/>
      <c r="CK245" s="5">
        <v>0</v>
      </c>
      <c r="CL245" s="3"/>
      <c r="CM245" s="5">
        <f t="shared" si="55"/>
        <v>0</v>
      </c>
      <c r="CN245" s="3"/>
      <c r="CO245" s="6">
        <f t="shared" si="56"/>
        <v>0</v>
      </c>
      <c r="CP245" s="3"/>
      <c r="CQ245" s="5">
        <f t="shared" si="57"/>
        <v>0</v>
      </c>
      <c r="CR245" s="3"/>
      <c r="CS245" s="5"/>
      <c r="CT245" s="3"/>
      <c r="CU245" s="5"/>
      <c r="CV245" s="3"/>
      <c r="CW245" s="6"/>
    </row>
    <row r="246" spans="1:101" x14ac:dyDescent="0.25">
      <c r="A246" s="1"/>
      <c r="B246" s="1"/>
      <c r="C246" s="1"/>
      <c r="D246" s="1" t="s">
        <v>257</v>
      </c>
      <c r="E246" s="1"/>
      <c r="F246" s="1"/>
      <c r="G246" s="2">
        <f>ROUND(SUM(G240:G245),5)</f>
        <v>0</v>
      </c>
      <c r="H246" s="3"/>
      <c r="I246" s="2"/>
      <c r="J246" s="3"/>
      <c r="K246" s="2"/>
      <c r="L246" s="3"/>
      <c r="M246" s="4"/>
      <c r="N246" s="3"/>
      <c r="O246" s="2">
        <f>ROUND(SUM(O240:O245),5)</f>
        <v>0</v>
      </c>
      <c r="P246" s="3"/>
      <c r="Q246" s="2"/>
      <c r="R246" s="3"/>
      <c r="S246" s="2"/>
      <c r="T246" s="3"/>
      <c r="U246" s="4"/>
      <c r="V246" s="3"/>
      <c r="W246" s="2">
        <f>ROUND(SUM(W240:W245),5)</f>
        <v>0</v>
      </c>
      <c r="X246" s="3"/>
      <c r="Y246" s="2"/>
      <c r="Z246" s="3"/>
      <c r="AA246" s="2"/>
      <c r="AB246" s="3"/>
      <c r="AC246" s="4"/>
      <c r="AD246" s="3"/>
      <c r="AE246" s="2">
        <f>ROUND(SUM(AE240:AE245),5)</f>
        <v>0</v>
      </c>
      <c r="AF246" s="3"/>
      <c r="AG246" s="2"/>
      <c r="AH246" s="3"/>
      <c r="AI246" s="2"/>
      <c r="AJ246" s="3"/>
      <c r="AK246" s="4"/>
      <c r="AL246" s="3"/>
      <c r="AM246" s="2">
        <f>ROUND(SUM(AM240:AM245),5)</f>
        <v>0</v>
      </c>
      <c r="AN246" s="3"/>
      <c r="AO246" s="2"/>
      <c r="AP246" s="3"/>
      <c r="AQ246" s="2"/>
      <c r="AR246" s="3"/>
      <c r="AS246" s="4"/>
      <c r="AT246" s="3"/>
      <c r="AU246" s="2">
        <f>ROUND(SUM(AU240:AU245),5)</f>
        <v>0</v>
      </c>
      <c r="AV246" s="3"/>
      <c r="AW246" s="2"/>
      <c r="AX246" s="3"/>
      <c r="AY246" s="2"/>
      <c r="AZ246" s="3"/>
      <c r="BA246" s="4"/>
      <c r="BB246" s="3"/>
      <c r="BC246" s="2">
        <f>ROUND(SUM(BC240:BC245),5)</f>
        <v>0</v>
      </c>
      <c r="BD246" s="3"/>
      <c r="BE246" s="2"/>
      <c r="BF246" s="3"/>
      <c r="BG246" s="2"/>
      <c r="BH246" s="3"/>
      <c r="BI246" s="4"/>
      <c r="BJ246" s="3"/>
      <c r="BK246" s="2">
        <f>ROUND(SUM(BK240:BK245),5)</f>
        <v>0</v>
      </c>
      <c r="BL246" s="3"/>
      <c r="BM246" s="2"/>
      <c r="BN246" s="3"/>
      <c r="BO246" s="2"/>
      <c r="BP246" s="3"/>
      <c r="BQ246" s="4"/>
      <c r="BR246" s="3"/>
      <c r="BS246" s="2">
        <f>ROUND(SUM(BS240:BS245),5)</f>
        <v>0</v>
      </c>
      <c r="BT246" s="3"/>
      <c r="BU246" s="2"/>
      <c r="BV246" s="3"/>
      <c r="BW246" s="2"/>
      <c r="BX246" s="3"/>
      <c r="BY246" s="4"/>
      <c r="BZ246" s="3"/>
      <c r="CA246" s="2">
        <f>ROUND(SUM(CA240:CA245),5)</f>
        <v>0</v>
      </c>
      <c r="CB246" s="3"/>
      <c r="CC246" s="2"/>
      <c r="CD246" s="3"/>
      <c r="CE246" s="2"/>
      <c r="CF246" s="3"/>
      <c r="CG246" s="4"/>
      <c r="CH246" s="3"/>
      <c r="CI246" s="2">
        <f>ROUND(SUM(CI240:CI245),5)</f>
        <v>0</v>
      </c>
      <c r="CJ246" s="3"/>
      <c r="CK246" s="2">
        <f>ROUND(SUM(CK240:CK245),5)</f>
        <v>0</v>
      </c>
      <c r="CL246" s="3"/>
      <c r="CM246" s="2">
        <f t="shared" si="55"/>
        <v>0</v>
      </c>
      <c r="CN246" s="3"/>
      <c r="CO246" s="4">
        <f t="shared" si="56"/>
        <v>0</v>
      </c>
      <c r="CP246" s="3"/>
      <c r="CQ246" s="2">
        <f t="shared" si="57"/>
        <v>0</v>
      </c>
      <c r="CR246" s="3"/>
      <c r="CS246" s="2"/>
      <c r="CT246" s="3"/>
      <c r="CU246" s="2"/>
      <c r="CV246" s="3"/>
      <c r="CW246" s="4"/>
    </row>
    <row r="247" spans="1:101" x14ac:dyDescent="0.25">
      <c r="A247" s="1"/>
      <c r="B247" s="1"/>
      <c r="C247" s="1"/>
      <c r="D247" s="1" t="s">
        <v>258</v>
      </c>
      <c r="E247" s="1"/>
      <c r="F247" s="1"/>
      <c r="G247" s="2">
        <v>577.46</v>
      </c>
      <c r="H247" s="3"/>
      <c r="I247" s="2">
        <v>0</v>
      </c>
      <c r="J247" s="3"/>
      <c r="K247" s="2">
        <f>ROUND((G247-I247),5)</f>
        <v>577.46</v>
      </c>
      <c r="L247" s="3"/>
      <c r="M247" s="4">
        <f>ROUND(IF(I247=0, IF(G247=0, 0, 1), G247/I247),5)</f>
        <v>1</v>
      </c>
      <c r="N247" s="3"/>
      <c r="O247" s="2">
        <v>578.51</v>
      </c>
      <c r="P247" s="3"/>
      <c r="Q247" s="2">
        <v>0</v>
      </c>
      <c r="R247" s="3"/>
      <c r="S247" s="2">
        <f>ROUND((O247-Q247),5)</f>
        <v>578.51</v>
      </c>
      <c r="T247" s="3"/>
      <c r="U247" s="4">
        <f>ROUND(IF(Q247=0, IF(O247=0, 0, 1), O247/Q247),5)</f>
        <v>1</v>
      </c>
      <c r="V247" s="3"/>
      <c r="W247" s="2">
        <v>590.14</v>
      </c>
      <c r="X247" s="3"/>
      <c r="Y247" s="2">
        <v>567.88</v>
      </c>
      <c r="Z247" s="3"/>
      <c r="AA247" s="2">
        <f>ROUND((W247-Y247),5)</f>
        <v>22.26</v>
      </c>
      <c r="AB247" s="3"/>
      <c r="AC247" s="4">
        <f>ROUND(IF(Y247=0, IF(W247=0, 0, 1), W247/Y247),5)</f>
        <v>1.0391999999999999</v>
      </c>
      <c r="AD247" s="3"/>
      <c r="AE247" s="2">
        <v>580.61</v>
      </c>
      <c r="AF247" s="3"/>
      <c r="AG247" s="2">
        <v>555.92999999999995</v>
      </c>
      <c r="AH247" s="3"/>
      <c r="AI247" s="2">
        <f>ROUND((AE247-AG247),5)</f>
        <v>24.68</v>
      </c>
      <c r="AJ247" s="3"/>
      <c r="AK247" s="4">
        <f>ROUND(IF(AG247=0, IF(AE247=0, 0, 1), AE247/AG247),5)</f>
        <v>1.0443899999999999</v>
      </c>
      <c r="AL247" s="3"/>
      <c r="AM247" s="2">
        <v>585.12</v>
      </c>
      <c r="AN247" s="3"/>
      <c r="AO247" s="2">
        <v>642.99</v>
      </c>
      <c r="AP247" s="3"/>
      <c r="AQ247" s="2">
        <f>ROUND((AM247-AO247),5)</f>
        <v>-57.87</v>
      </c>
      <c r="AR247" s="3"/>
      <c r="AS247" s="4">
        <f>ROUND(IF(AO247=0, IF(AM247=0, 0, 1), AM247/AO247),5)</f>
        <v>0.91</v>
      </c>
      <c r="AT247" s="3"/>
      <c r="AU247" s="2">
        <v>582.72</v>
      </c>
      <c r="AV247" s="3"/>
      <c r="AW247" s="2">
        <v>81.849999999999994</v>
      </c>
      <c r="AX247" s="3"/>
      <c r="AY247" s="2">
        <f>ROUND((AU247-AW247),5)</f>
        <v>500.87</v>
      </c>
      <c r="AZ247" s="3"/>
      <c r="BA247" s="4">
        <f>ROUND(IF(AW247=0, IF(AU247=0, 0, 1), AU247/AW247),5)</f>
        <v>7.1193600000000004</v>
      </c>
      <c r="BB247" s="3"/>
      <c r="BC247" s="2">
        <v>582.72</v>
      </c>
      <c r="BD247" s="3"/>
      <c r="BE247" s="2">
        <v>1197.8800000000001</v>
      </c>
      <c r="BF247" s="3"/>
      <c r="BG247" s="2">
        <f>ROUND((BC247-BE247),5)</f>
        <v>-615.16</v>
      </c>
      <c r="BH247" s="3"/>
      <c r="BI247" s="4">
        <f>ROUND(IF(BE247=0, IF(BC247=0, 0, 1), BC247/BE247),5)</f>
        <v>0.48646</v>
      </c>
      <c r="BJ247" s="3"/>
      <c r="BK247" s="2">
        <v>584.83000000000004</v>
      </c>
      <c r="BL247" s="3"/>
      <c r="BM247" s="2">
        <v>636.44000000000005</v>
      </c>
      <c r="BN247" s="3"/>
      <c r="BO247" s="2">
        <f>ROUND((BK247-BM247),5)</f>
        <v>-51.61</v>
      </c>
      <c r="BP247" s="3"/>
      <c r="BQ247" s="4">
        <f>ROUND(IF(BM247=0, IF(BK247=0, 0, 1), BK247/BM247),5)</f>
        <v>0.91891</v>
      </c>
      <c r="BR247" s="3"/>
      <c r="BS247" s="2">
        <v>585.89</v>
      </c>
      <c r="BT247" s="3"/>
      <c r="BU247" s="2">
        <v>1127.07</v>
      </c>
      <c r="BV247" s="3"/>
      <c r="BW247" s="2">
        <f>ROUND((BS247-BU247),5)</f>
        <v>-541.17999999999995</v>
      </c>
      <c r="BX247" s="3"/>
      <c r="BY247" s="4">
        <f>ROUND(IF(BU247=0, IF(BS247=0, 0, 1), BS247/BU247),5)</f>
        <v>0.51983000000000001</v>
      </c>
      <c r="BZ247" s="3"/>
      <c r="CA247" s="2">
        <v>590.23</v>
      </c>
      <c r="CB247" s="3"/>
      <c r="CC247" s="2">
        <v>566.09</v>
      </c>
      <c r="CD247" s="3"/>
      <c r="CE247" s="2">
        <f>ROUND((CA247-CC247),5)</f>
        <v>24.14</v>
      </c>
      <c r="CF247" s="3"/>
      <c r="CG247" s="4">
        <f>ROUND(IF(CC247=0, IF(CA247=0, 0, 1), CA247/CC247),5)</f>
        <v>1.04264</v>
      </c>
      <c r="CH247" s="3"/>
      <c r="CI247" s="2">
        <v>0</v>
      </c>
      <c r="CJ247" s="3"/>
      <c r="CK247" s="2">
        <v>4083.97</v>
      </c>
      <c r="CL247" s="3"/>
      <c r="CM247" s="2">
        <f t="shared" si="55"/>
        <v>-4083.97</v>
      </c>
      <c r="CN247" s="3"/>
      <c r="CO247" s="4">
        <f t="shared" si="56"/>
        <v>0</v>
      </c>
      <c r="CP247" s="3"/>
      <c r="CQ247" s="21">
        <v>6300</v>
      </c>
      <c r="CR247" s="3"/>
      <c r="CS247" s="2"/>
      <c r="CT247" s="3"/>
      <c r="CU247" s="2"/>
      <c r="CV247" s="3"/>
      <c r="CW247" s="4"/>
    </row>
    <row r="248" spans="1:101" x14ac:dyDescent="0.25">
      <c r="A248" s="1"/>
      <c r="B248" s="1"/>
      <c r="C248" s="1"/>
      <c r="D248" s="1" t="s">
        <v>259</v>
      </c>
      <c r="E248" s="1"/>
      <c r="F248" s="1"/>
      <c r="G248" s="2">
        <v>111.54</v>
      </c>
      <c r="H248" s="3"/>
      <c r="I248" s="2">
        <v>0</v>
      </c>
      <c r="J248" s="3"/>
      <c r="K248" s="2">
        <f>ROUND((G248-I248),5)</f>
        <v>111.54</v>
      </c>
      <c r="L248" s="3"/>
      <c r="M248" s="4">
        <f>ROUND(IF(I248=0, IF(G248=0, 0, 1), G248/I248),5)</f>
        <v>1</v>
      </c>
      <c r="N248" s="3"/>
      <c r="O248" s="2">
        <v>110.49</v>
      </c>
      <c r="P248" s="3"/>
      <c r="Q248" s="2">
        <v>1075.32</v>
      </c>
      <c r="R248" s="3"/>
      <c r="S248" s="2">
        <f>ROUND((O248-Q248),5)</f>
        <v>-964.83</v>
      </c>
      <c r="T248" s="3"/>
      <c r="U248" s="4">
        <f>ROUND(IF(Q248=0, IF(O248=0, 0, 1), O248/Q248),5)</f>
        <v>0.10274999999999999</v>
      </c>
      <c r="V248" s="3"/>
      <c r="W248" s="2">
        <v>98.86</v>
      </c>
      <c r="X248" s="3"/>
      <c r="Y248" s="2">
        <v>362.95</v>
      </c>
      <c r="Z248" s="3"/>
      <c r="AA248" s="2">
        <f>ROUND((W248-Y248),5)</f>
        <v>-264.08999999999997</v>
      </c>
      <c r="AB248" s="3"/>
      <c r="AC248" s="4">
        <f>ROUND(IF(Y248=0, IF(W248=0, 0, 1), W248/Y248),5)</f>
        <v>0.27238000000000001</v>
      </c>
      <c r="AD248" s="3"/>
      <c r="AE248" s="2">
        <v>108.39</v>
      </c>
      <c r="AF248" s="3"/>
      <c r="AG248" s="2">
        <v>220.26</v>
      </c>
      <c r="AH248" s="3"/>
      <c r="AI248" s="2">
        <f>ROUND((AE248-AG248),5)</f>
        <v>-111.87</v>
      </c>
      <c r="AJ248" s="3"/>
      <c r="AK248" s="4">
        <f>ROUND(IF(AG248=0, IF(AE248=0, 0, 1), AE248/AG248),5)</f>
        <v>0.49209999999999998</v>
      </c>
      <c r="AL248" s="3"/>
      <c r="AM248" s="2">
        <v>103.88</v>
      </c>
      <c r="AN248" s="3"/>
      <c r="AO248" s="2">
        <v>868.88</v>
      </c>
      <c r="AP248" s="3"/>
      <c r="AQ248" s="2">
        <f>ROUND((AM248-AO248),5)</f>
        <v>-765</v>
      </c>
      <c r="AR248" s="3"/>
      <c r="AS248" s="4">
        <f>ROUND(IF(AO248=0, IF(AM248=0, 0, 1), AM248/AO248),5)</f>
        <v>0.11956</v>
      </c>
      <c r="AT248" s="3"/>
      <c r="AU248" s="2">
        <v>106.28</v>
      </c>
      <c r="AV248" s="3"/>
      <c r="AW248" s="2">
        <v>741.02</v>
      </c>
      <c r="AX248" s="3"/>
      <c r="AY248" s="2">
        <f>ROUND((AU248-AW248),5)</f>
        <v>-634.74</v>
      </c>
      <c r="AZ248" s="3"/>
      <c r="BA248" s="4">
        <f>ROUND(IF(AW248=0, IF(AU248=0, 0, 1), AU248/AW248),5)</f>
        <v>0.14341999999999999</v>
      </c>
      <c r="BB248" s="3"/>
      <c r="BC248" s="2">
        <v>106.28</v>
      </c>
      <c r="BD248" s="3"/>
      <c r="BE248" s="2">
        <v>1002.99</v>
      </c>
      <c r="BF248" s="3"/>
      <c r="BG248" s="2">
        <f>ROUND((BC248-BE248),5)</f>
        <v>-896.71</v>
      </c>
      <c r="BH248" s="3"/>
      <c r="BI248" s="4">
        <f>ROUND(IF(BE248=0, IF(BC248=0, 0, 1), BC248/BE248),5)</f>
        <v>0.10596</v>
      </c>
      <c r="BJ248" s="3"/>
      <c r="BK248" s="2">
        <v>104.17</v>
      </c>
      <c r="BL248" s="3"/>
      <c r="BM248" s="2">
        <v>875.43</v>
      </c>
      <c r="BN248" s="3"/>
      <c r="BO248" s="2">
        <f>ROUND((BK248-BM248),5)</f>
        <v>-771.26</v>
      </c>
      <c r="BP248" s="3"/>
      <c r="BQ248" s="4">
        <f>ROUND(IF(BM248=0, IF(BK248=0, 0, 1), BK248/BM248),5)</f>
        <v>0.11899</v>
      </c>
      <c r="BR248" s="3"/>
      <c r="BS248" s="2">
        <v>103.11</v>
      </c>
      <c r="BT248" s="3"/>
      <c r="BU248" s="2">
        <v>338.12</v>
      </c>
      <c r="BV248" s="3"/>
      <c r="BW248" s="2">
        <f>ROUND((BS248-BU248),5)</f>
        <v>-235.01</v>
      </c>
      <c r="BX248" s="3"/>
      <c r="BY248" s="4">
        <f>ROUND(IF(BU248=0, IF(BS248=0, 0, 1), BS248/BU248),5)</f>
        <v>0.30495</v>
      </c>
      <c r="BZ248" s="3"/>
      <c r="CA248" s="2">
        <v>98.77</v>
      </c>
      <c r="CB248" s="3"/>
      <c r="CC248" s="2">
        <v>210.1</v>
      </c>
      <c r="CD248" s="3"/>
      <c r="CE248" s="2">
        <f>ROUND((CA248-CC248),5)</f>
        <v>-111.33</v>
      </c>
      <c r="CF248" s="3"/>
      <c r="CG248" s="4">
        <f>ROUND(IF(CC248=0, IF(CA248=0, 0, 1), CA248/CC248),5)</f>
        <v>0.47010999999999997</v>
      </c>
      <c r="CH248" s="3"/>
      <c r="CI248" s="2">
        <v>0</v>
      </c>
      <c r="CJ248" s="3"/>
      <c r="CK248" s="2">
        <v>54.6</v>
      </c>
      <c r="CL248" s="3"/>
      <c r="CM248" s="2">
        <f t="shared" si="55"/>
        <v>-54.6</v>
      </c>
      <c r="CN248" s="3"/>
      <c r="CO248" s="4">
        <f t="shared" si="56"/>
        <v>0</v>
      </c>
      <c r="CP248" s="3"/>
      <c r="CQ248" s="21">
        <v>1100</v>
      </c>
      <c r="CR248" s="3"/>
      <c r="CS248" s="2"/>
      <c r="CT248" s="3"/>
      <c r="CU248" s="2"/>
      <c r="CV248" s="3"/>
      <c r="CW248" s="4"/>
    </row>
    <row r="249" spans="1:101" x14ac:dyDescent="0.25">
      <c r="A249" s="1"/>
      <c r="B249" s="1"/>
      <c r="C249" s="1"/>
      <c r="D249" s="1" t="s">
        <v>260</v>
      </c>
      <c r="E249" s="1"/>
      <c r="F249" s="1"/>
      <c r="G249" s="2">
        <v>0</v>
      </c>
      <c r="H249" s="3"/>
      <c r="I249" s="2">
        <v>0</v>
      </c>
      <c r="J249" s="3"/>
      <c r="K249" s="2">
        <f>ROUND((G249-I249),5)</f>
        <v>0</v>
      </c>
      <c r="L249" s="3"/>
      <c r="M249" s="4">
        <f>ROUND(IF(I249=0, IF(G249=0, 0, 1), G249/I249),5)</f>
        <v>0</v>
      </c>
      <c r="N249" s="3"/>
      <c r="O249" s="2">
        <v>0</v>
      </c>
      <c r="P249" s="3"/>
      <c r="Q249" s="2">
        <v>0</v>
      </c>
      <c r="R249" s="3"/>
      <c r="S249" s="2">
        <f>ROUND((O249-Q249),5)</f>
        <v>0</v>
      </c>
      <c r="T249" s="3"/>
      <c r="U249" s="4">
        <f>ROUND(IF(Q249=0, IF(O249=0, 0, 1), O249/Q249),5)</f>
        <v>0</v>
      </c>
      <c r="V249" s="3"/>
      <c r="W249" s="2">
        <v>0</v>
      </c>
      <c r="X249" s="3"/>
      <c r="Y249" s="2">
        <v>192</v>
      </c>
      <c r="Z249" s="3"/>
      <c r="AA249" s="2">
        <f>ROUND((W249-Y249),5)</f>
        <v>-192</v>
      </c>
      <c r="AB249" s="3"/>
      <c r="AC249" s="4">
        <f>ROUND(IF(Y249=0, IF(W249=0, 0, 1), W249/Y249),5)</f>
        <v>0</v>
      </c>
      <c r="AD249" s="3"/>
      <c r="AE249" s="2">
        <v>0</v>
      </c>
      <c r="AF249" s="3"/>
      <c r="AG249" s="2">
        <v>0</v>
      </c>
      <c r="AH249" s="3"/>
      <c r="AI249" s="2">
        <f>ROUND((AE249-AG249),5)</f>
        <v>0</v>
      </c>
      <c r="AJ249" s="3"/>
      <c r="AK249" s="4">
        <f>ROUND(IF(AG249=0, IF(AE249=0, 0, 1), AE249/AG249),5)</f>
        <v>0</v>
      </c>
      <c r="AL249" s="3"/>
      <c r="AM249" s="2">
        <v>0</v>
      </c>
      <c r="AN249" s="3"/>
      <c r="AO249" s="2">
        <v>0</v>
      </c>
      <c r="AP249" s="3"/>
      <c r="AQ249" s="2">
        <f>ROUND((AM249-AO249),5)</f>
        <v>0</v>
      </c>
      <c r="AR249" s="3"/>
      <c r="AS249" s="4">
        <f>ROUND(IF(AO249=0, IF(AM249=0, 0, 1), AM249/AO249),5)</f>
        <v>0</v>
      </c>
      <c r="AT249" s="3"/>
      <c r="AU249" s="2">
        <v>0</v>
      </c>
      <c r="AV249" s="3"/>
      <c r="AW249" s="2">
        <v>0</v>
      </c>
      <c r="AX249" s="3"/>
      <c r="AY249" s="2">
        <f>ROUND((AU249-AW249),5)</f>
        <v>0</v>
      </c>
      <c r="AZ249" s="3"/>
      <c r="BA249" s="4">
        <f>ROUND(IF(AW249=0, IF(AU249=0, 0, 1), AU249/AW249),5)</f>
        <v>0</v>
      </c>
      <c r="BB249" s="3"/>
      <c r="BC249" s="2">
        <v>0</v>
      </c>
      <c r="BD249" s="3"/>
      <c r="BE249" s="2">
        <v>0</v>
      </c>
      <c r="BF249" s="3"/>
      <c r="BG249" s="2">
        <f>ROUND((BC249-BE249),5)</f>
        <v>0</v>
      </c>
      <c r="BH249" s="3"/>
      <c r="BI249" s="4">
        <f>ROUND(IF(BE249=0, IF(BC249=0, 0, 1), BC249/BE249),5)</f>
        <v>0</v>
      </c>
      <c r="BJ249" s="3"/>
      <c r="BK249" s="2">
        <v>0</v>
      </c>
      <c r="BL249" s="3"/>
      <c r="BM249" s="2">
        <v>0</v>
      </c>
      <c r="BN249" s="3"/>
      <c r="BO249" s="2">
        <f>ROUND((BK249-BM249),5)</f>
        <v>0</v>
      </c>
      <c r="BP249" s="3"/>
      <c r="BQ249" s="4">
        <f>ROUND(IF(BM249=0, IF(BK249=0, 0, 1), BK249/BM249),5)</f>
        <v>0</v>
      </c>
      <c r="BR249" s="3"/>
      <c r="BS249" s="2">
        <v>0</v>
      </c>
      <c r="BT249" s="3"/>
      <c r="BU249" s="2">
        <v>0</v>
      </c>
      <c r="BV249" s="3"/>
      <c r="BW249" s="2">
        <f>ROUND((BS249-BU249),5)</f>
        <v>0</v>
      </c>
      <c r="BX249" s="3"/>
      <c r="BY249" s="4">
        <f>ROUND(IF(BU249=0, IF(BS249=0, 0, 1), BS249/BU249),5)</f>
        <v>0</v>
      </c>
      <c r="BZ249" s="3"/>
      <c r="CA249" s="2">
        <v>0</v>
      </c>
      <c r="CB249" s="3"/>
      <c r="CC249" s="2">
        <v>0</v>
      </c>
      <c r="CD249" s="3"/>
      <c r="CE249" s="2">
        <f>ROUND((CA249-CC249),5)</f>
        <v>0</v>
      </c>
      <c r="CF249" s="3"/>
      <c r="CG249" s="4">
        <f>ROUND(IF(CC249=0, IF(CA249=0, 0, 1), CA249/CC249),5)</f>
        <v>0</v>
      </c>
      <c r="CH249" s="3"/>
      <c r="CI249" s="2">
        <v>0</v>
      </c>
      <c r="CJ249" s="3"/>
      <c r="CK249" s="2">
        <v>0</v>
      </c>
      <c r="CL249" s="3"/>
      <c r="CM249" s="2">
        <f t="shared" si="55"/>
        <v>0</v>
      </c>
      <c r="CN249" s="3"/>
      <c r="CO249" s="4">
        <f t="shared" si="56"/>
        <v>0</v>
      </c>
      <c r="CP249" s="3"/>
      <c r="CQ249" s="2">
        <f>ROUND(G249+O249+W249+AE249+AM249+AU249+BC249+BK249+BS249+CA249+CI249,5)</f>
        <v>0</v>
      </c>
      <c r="CR249" s="3"/>
      <c r="CS249" s="2"/>
      <c r="CT249" s="3"/>
      <c r="CU249" s="2"/>
      <c r="CV249" s="3"/>
      <c r="CW249" s="4"/>
    </row>
    <row r="250" spans="1:101" x14ac:dyDescent="0.25">
      <c r="A250" s="1"/>
      <c r="B250" s="1"/>
      <c r="C250" s="1"/>
      <c r="D250" s="1" t="s">
        <v>261</v>
      </c>
      <c r="E250" s="1"/>
      <c r="F250" s="1"/>
      <c r="G250" s="2"/>
      <c r="H250" s="3"/>
      <c r="I250" s="2"/>
      <c r="J250" s="3"/>
      <c r="K250" s="2"/>
      <c r="L250" s="3"/>
      <c r="M250" s="4"/>
      <c r="N250" s="3"/>
      <c r="O250" s="2"/>
      <c r="P250" s="3"/>
      <c r="Q250" s="2"/>
      <c r="R250" s="3"/>
      <c r="S250" s="2"/>
      <c r="T250" s="3"/>
      <c r="U250" s="4"/>
      <c r="V250" s="3"/>
      <c r="W250" s="2"/>
      <c r="X250" s="3"/>
      <c r="Y250" s="2"/>
      <c r="Z250" s="3"/>
      <c r="AA250" s="2"/>
      <c r="AB250" s="3"/>
      <c r="AC250" s="4"/>
      <c r="AD250" s="3"/>
      <c r="AE250" s="2"/>
      <c r="AF250" s="3"/>
      <c r="AG250" s="2"/>
      <c r="AH250" s="3"/>
      <c r="AI250" s="2"/>
      <c r="AJ250" s="3"/>
      <c r="AK250" s="4"/>
      <c r="AL250" s="3"/>
      <c r="AM250" s="2"/>
      <c r="AN250" s="3"/>
      <c r="AO250" s="2"/>
      <c r="AP250" s="3"/>
      <c r="AQ250" s="2"/>
      <c r="AR250" s="3"/>
      <c r="AS250" s="4"/>
      <c r="AT250" s="3"/>
      <c r="AU250" s="2"/>
      <c r="AV250" s="3"/>
      <c r="AW250" s="2"/>
      <c r="AX250" s="3"/>
      <c r="AY250" s="2"/>
      <c r="AZ250" s="3"/>
      <c r="BA250" s="4"/>
      <c r="BB250" s="3"/>
      <c r="BC250" s="2"/>
      <c r="BD250" s="3"/>
      <c r="BE250" s="2"/>
      <c r="BF250" s="3"/>
      <c r="BG250" s="2"/>
      <c r="BH250" s="3"/>
      <c r="BI250" s="4"/>
      <c r="BJ250" s="3"/>
      <c r="BK250" s="2"/>
      <c r="BL250" s="3"/>
      <c r="BM250" s="2"/>
      <c r="BN250" s="3"/>
      <c r="BO250" s="2"/>
      <c r="BP250" s="3"/>
      <c r="BQ250" s="4"/>
      <c r="BR250" s="3"/>
      <c r="BS250" s="2"/>
      <c r="BT250" s="3"/>
      <c r="BU250" s="2"/>
      <c r="BV250" s="3"/>
      <c r="BW250" s="2"/>
      <c r="BX250" s="3"/>
      <c r="BY250" s="4"/>
      <c r="BZ250" s="3"/>
      <c r="CA250" s="2"/>
      <c r="CB250" s="3"/>
      <c r="CC250" s="2"/>
      <c r="CD250" s="3"/>
      <c r="CE250" s="2"/>
      <c r="CF250" s="3"/>
      <c r="CG250" s="4"/>
      <c r="CH250" s="3"/>
      <c r="CI250" s="2"/>
      <c r="CJ250" s="3"/>
      <c r="CK250" s="2"/>
      <c r="CL250" s="3"/>
      <c r="CM250" s="2"/>
      <c r="CN250" s="3"/>
      <c r="CO250" s="4"/>
      <c r="CP250" s="3"/>
      <c r="CQ250" s="2"/>
      <c r="CR250" s="3"/>
      <c r="CS250" s="2"/>
      <c r="CT250" s="3"/>
      <c r="CU250" s="2"/>
      <c r="CV250" s="3"/>
      <c r="CW250" s="4"/>
    </row>
    <row r="251" spans="1:101" x14ac:dyDescent="0.25">
      <c r="A251" s="1"/>
      <c r="B251" s="1"/>
      <c r="C251" s="1"/>
      <c r="D251" s="1"/>
      <c r="E251" s="1" t="s">
        <v>262</v>
      </c>
      <c r="F251" s="1"/>
      <c r="G251" s="2">
        <v>366.34</v>
      </c>
      <c r="H251" s="3"/>
      <c r="I251" s="2">
        <v>336.35</v>
      </c>
      <c r="J251" s="3"/>
      <c r="K251" s="2">
        <f>ROUND((G251-I251),5)</f>
        <v>29.99</v>
      </c>
      <c r="L251" s="3"/>
      <c r="M251" s="4">
        <f>ROUND(IF(I251=0, IF(G251=0, 0, 1), G251/I251),5)</f>
        <v>1.0891599999999999</v>
      </c>
      <c r="N251" s="3"/>
      <c r="O251" s="2">
        <v>275.26</v>
      </c>
      <c r="P251" s="3"/>
      <c r="Q251" s="2">
        <v>461.91</v>
      </c>
      <c r="R251" s="3"/>
      <c r="S251" s="2">
        <f>ROUND((O251-Q251),5)</f>
        <v>-186.65</v>
      </c>
      <c r="T251" s="3"/>
      <c r="U251" s="4">
        <f>ROUND(IF(Q251=0, IF(O251=0, 0, 1), O251/Q251),5)</f>
        <v>0.59592000000000001</v>
      </c>
      <c r="V251" s="3"/>
      <c r="W251" s="2">
        <v>141.63</v>
      </c>
      <c r="X251" s="3"/>
      <c r="Y251" s="2">
        <v>291.75</v>
      </c>
      <c r="Z251" s="3"/>
      <c r="AA251" s="2">
        <f>ROUND((W251-Y251),5)</f>
        <v>-150.12</v>
      </c>
      <c r="AB251" s="3"/>
      <c r="AC251" s="4">
        <f>ROUND(IF(Y251=0, IF(W251=0, 0, 1), W251/Y251),5)</f>
        <v>0.48544999999999999</v>
      </c>
      <c r="AD251" s="3"/>
      <c r="AE251" s="2">
        <v>374.31</v>
      </c>
      <c r="AF251" s="3"/>
      <c r="AG251" s="2">
        <v>267.17</v>
      </c>
      <c r="AH251" s="3"/>
      <c r="AI251" s="2">
        <f>ROUND((AE251-AG251),5)</f>
        <v>107.14</v>
      </c>
      <c r="AJ251" s="3"/>
      <c r="AK251" s="4">
        <f>ROUND(IF(AG251=0, IF(AE251=0, 0, 1), AE251/AG251),5)</f>
        <v>1.4010199999999999</v>
      </c>
      <c r="AL251" s="3"/>
      <c r="AM251" s="2">
        <v>301.58999999999997</v>
      </c>
      <c r="AN251" s="3"/>
      <c r="AO251" s="2">
        <v>271.85000000000002</v>
      </c>
      <c r="AP251" s="3"/>
      <c r="AQ251" s="2">
        <f>ROUND((AM251-AO251),5)</f>
        <v>29.74</v>
      </c>
      <c r="AR251" s="3"/>
      <c r="AS251" s="4">
        <f>ROUND(IF(AO251=0, IF(AM251=0, 0, 1), AM251/AO251),5)</f>
        <v>1.1093999999999999</v>
      </c>
      <c r="AT251" s="3"/>
      <c r="AU251" s="2">
        <v>388.73</v>
      </c>
      <c r="AV251" s="3"/>
      <c r="AW251" s="2">
        <v>201.89</v>
      </c>
      <c r="AX251" s="3"/>
      <c r="AY251" s="2">
        <f>ROUND((AU251-AW251),5)</f>
        <v>186.84</v>
      </c>
      <c r="AZ251" s="3"/>
      <c r="BA251" s="4">
        <f>ROUND(IF(AW251=0, IF(AU251=0, 0, 1), AU251/AW251),5)</f>
        <v>1.9254500000000001</v>
      </c>
      <c r="BB251" s="3"/>
      <c r="BC251" s="2">
        <v>451.6</v>
      </c>
      <c r="BD251" s="3"/>
      <c r="BE251" s="2">
        <v>401.41</v>
      </c>
      <c r="BF251" s="3"/>
      <c r="BG251" s="2">
        <f>ROUND((BC251-BE251),5)</f>
        <v>50.19</v>
      </c>
      <c r="BH251" s="3"/>
      <c r="BI251" s="4">
        <f>ROUND(IF(BE251=0, IF(BC251=0, 0, 1), BC251/BE251),5)</f>
        <v>1.12503</v>
      </c>
      <c r="BJ251" s="3"/>
      <c r="BK251" s="2">
        <v>347.38</v>
      </c>
      <c r="BL251" s="3"/>
      <c r="BM251" s="2">
        <v>376.76</v>
      </c>
      <c r="BN251" s="3"/>
      <c r="BO251" s="2">
        <f>ROUND((BK251-BM251),5)</f>
        <v>-29.38</v>
      </c>
      <c r="BP251" s="3"/>
      <c r="BQ251" s="4">
        <f>ROUND(IF(BM251=0, IF(BK251=0, 0, 1), BK251/BM251),5)</f>
        <v>0.92201999999999995</v>
      </c>
      <c r="BR251" s="3"/>
      <c r="BS251" s="2">
        <v>371.71</v>
      </c>
      <c r="BT251" s="3"/>
      <c r="BU251" s="2">
        <v>425.4</v>
      </c>
      <c r="BV251" s="3"/>
      <c r="BW251" s="2">
        <f>ROUND((BS251-BU251),5)</f>
        <v>-53.69</v>
      </c>
      <c r="BX251" s="3"/>
      <c r="BY251" s="4">
        <f>ROUND(IF(BU251=0, IF(BS251=0, 0, 1), BS251/BU251),5)</f>
        <v>0.87378999999999996</v>
      </c>
      <c r="BZ251" s="3"/>
      <c r="CA251" s="2">
        <v>453.43</v>
      </c>
      <c r="CB251" s="3"/>
      <c r="CC251" s="2">
        <v>364.92</v>
      </c>
      <c r="CD251" s="3"/>
      <c r="CE251" s="2">
        <f>ROUND((CA251-CC251),5)</f>
        <v>88.51</v>
      </c>
      <c r="CF251" s="3"/>
      <c r="CG251" s="4">
        <f>ROUND(IF(CC251=0, IF(CA251=0, 0, 1), CA251/CC251),5)</f>
        <v>1.24255</v>
      </c>
      <c r="CH251" s="3"/>
      <c r="CI251" s="2">
        <v>127.01</v>
      </c>
      <c r="CJ251" s="3"/>
      <c r="CK251" s="2">
        <v>115.43</v>
      </c>
      <c r="CL251" s="3"/>
      <c r="CM251" s="2">
        <f t="shared" ref="CM251:CM257" si="58">ROUND((CI251-CK251),5)</f>
        <v>11.58</v>
      </c>
      <c r="CN251" s="3"/>
      <c r="CO251" s="4">
        <f t="shared" ref="CO251:CO257" si="59">ROUND(IF(CK251=0, IF(CI251=0, 0, 1), CI251/CK251),5)</f>
        <v>1.10032</v>
      </c>
      <c r="CP251" s="3"/>
      <c r="CQ251" s="2">
        <v>3900</v>
      </c>
      <c r="CR251" s="3"/>
      <c r="CS251" s="2"/>
      <c r="CT251" s="3"/>
      <c r="CU251" s="2"/>
      <c r="CV251" s="3"/>
      <c r="CW251" s="4"/>
    </row>
    <row r="252" spans="1:101" x14ac:dyDescent="0.25">
      <c r="A252" s="1"/>
      <c r="B252" s="1"/>
      <c r="C252" s="1"/>
      <c r="D252" s="1"/>
      <c r="E252" s="1" t="s">
        <v>263</v>
      </c>
      <c r="F252" s="1"/>
      <c r="G252" s="2">
        <v>85.68</v>
      </c>
      <c r="H252" s="3"/>
      <c r="I252" s="2">
        <v>78.66</v>
      </c>
      <c r="J252" s="3"/>
      <c r="K252" s="2">
        <f>ROUND((G252-I252),5)</f>
        <v>7.02</v>
      </c>
      <c r="L252" s="3"/>
      <c r="M252" s="4">
        <f>ROUND(IF(I252=0, IF(G252=0, 0, 1), G252/I252),5)</f>
        <v>1.08924</v>
      </c>
      <c r="N252" s="3"/>
      <c r="O252" s="2">
        <v>64.37</v>
      </c>
      <c r="P252" s="3"/>
      <c r="Q252" s="2">
        <v>108.04</v>
      </c>
      <c r="R252" s="3"/>
      <c r="S252" s="2">
        <f>ROUND((O252-Q252),5)</f>
        <v>-43.67</v>
      </c>
      <c r="T252" s="3"/>
      <c r="U252" s="4">
        <f>ROUND(IF(Q252=0, IF(O252=0, 0, 1), O252/Q252),5)</f>
        <v>0.5958</v>
      </c>
      <c r="V252" s="3"/>
      <c r="W252" s="2">
        <v>33.130000000000003</v>
      </c>
      <c r="X252" s="3"/>
      <c r="Y252" s="2">
        <v>68.23</v>
      </c>
      <c r="Z252" s="3"/>
      <c r="AA252" s="2">
        <f>ROUND((W252-Y252),5)</f>
        <v>-35.1</v>
      </c>
      <c r="AB252" s="3"/>
      <c r="AC252" s="4">
        <f>ROUND(IF(Y252=0, IF(W252=0, 0, 1), W252/Y252),5)</f>
        <v>0.48555999999999999</v>
      </c>
      <c r="AD252" s="3"/>
      <c r="AE252" s="2">
        <v>87.51</v>
      </c>
      <c r="AF252" s="3"/>
      <c r="AG252" s="2">
        <v>62.48</v>
      </c>
      <c r="AH252" s="3"/>
      <c r="AI252" s="2">
        <f>ROUND((AE252-AG252),5)</f>
        <v>25.03</v>
      </c>
      <c r="AJ252" s="3"/>
      <c r="AK252" s="4">
        <f>ROUND(IF(AG252=0, IF(AE252=0, 0, 1), AE252/AG252),5)</f>
        <v>1.4006099999999999</v>
      </c>
      <c r="AL252" s="3"/>
      <c r="AM252" s="2">
        <v>70.540000000000006</v>
      </c>
      <c r="AN252" s="3"/>
      <c r="AO252" s="2">
        <v>63.59</v>
      </c>
      <c r="AP252" s="3"/>
      <c r="AQ252" s="2">
        <f>ROUND((AM252-AO252),5)</f>
        <v>6.95</v>
      </c>
      <c r="AR252" s="3"/>
      <c r="AS252" s="4">
        <f>ROUND(IF(AO252=0, IF(AM252=0, 0, 1), AM252/AO252),5)</f>
        <v>1.1092900000000001</v>
      </c>
      <c r="AT252" s="3"/>
      <c r="AU252" s="2">
        <v>90.92</v>
      </c>
      <c r="AV252" s="3"/>
      <c r="AW252" s="2">
        <v>47.21</v>
      </c>
      <c r="AX252" s="3"/>
      <c r="AY252" s="2">
        <f>ROUND((AU252-AW252),5)</f>
        <v>43.71</v>
      </c>
      <c r="AZ252" s="3"/>
      <c r="BA252" s="4">
        <f>ROUND(IF(AW252=0, IF(AU252=0, 0, 1), AU252/AW252),5)</f>
        <v>1.9258599999999999</v>
      </c>
      <c r="BB252" s="3"/>
      <c r="BC252" s="2">
        <v>105.62</v>
      </c>
      <c r="BD252" s="3"/>
      <c r="BE252" s="2">
        <v>93.89</v>
      </c>
      <c r="BF252" s="3"/>
      <c r="BG252" s="2">
        <f>ROUND((BC252-BE252),5)</f>
        <v>11.73</v>
      </c>
      <c r="BH252" s="3"/>
      <c r="BI252" s="4">
        <f>ROUND(IF(BE252=0, IF(BC252=0, 0, 1), BC252/BE252),5)</f>
        <v>1.12493</v>
      </c>
      <c r="BJ252" s="3"/>
      <c r="BK252" s="2">
        <v>81.25</v>
      </c>
      <c r="BL252" s="3"/>
      <c r="BM252" s="2">
        <v>88.11</v>
      </c>
      <c r="BN252" s="3"/>
      <c r="BO252" s="2">
        <f>ROUND((BK252-BM252),5)</f>
        <v>-6.86</v>
      </c>
      <c r="BP252" s="3"/>
      <c r="BQ252" s="4">
        <f>ROUND(IF(BM252=0, IF(BK252=0, 0, 1), BK252/BM252),5)</f>
        <v>0.92213999999999996</v>
      </c>
      <c r="BR252" s="3"/>
      <c r="BS252" s="2">
        <v>86.92</v>
      </c>
      <c r="BT252" s="3"/>
      <c r="BU252" s="2">
        <v>99.49</v>
      </c>
      <c r="BV252" s="3"/>
      <c r="BW252" s="2">
        <f>ROUND((BS252-BU252),5)</f>
        <v>-12.57</v>
      </c>
      <c r="BX252" s="3"/>
      <c r="BY252" s="4">
        <f>ROUND(IF(BU252=0, IF(BS252=0, 0, 1), BS252/BU252),5)</f>
        <v>0.87365999999999999</v>
      </c>
      <c r="BZ252" s="3"/>
      <c r="CA252" s="2">
        <v>106.07</v>
      </c>
      <c r="CB252" s="3"/>
      <c r="CC252" s="2">
        <v>85.33</v>
      </c>
      <c r="CD252" s="3"/>
      <c r="CE252" s="2">
        <f>ROUND((CA252-CC252),5)</f>
        <v>20.74</v>
      </c>
      <c r="CF252" s="3"/>
      <c r="CG252" s="4">
        <f>ROUND(IF(CC252=0, IF(CA252=0, 0, 1), CA252/CC252),5)</f>
        <v>1.2430600000000001</v>
      </c>
      <c r="CH252" s="3"/>
      <c r="CI252" s="2">
        <v>29.7</v>
      </c>
      <c r="CJ252" s="3"/>
      <c r="CK252" s="2">
        <v>27</v>
      </c>
      <c r="CL252" s="3"/>
      <c r="CM252" s="2">
        <f t="shared" si="58"/>
        <v>2.7</v>
      </c>
      <c r="CN252" s="3"/>
      <c r="CO252" s="4">
        <f t="shared" si="59"/>
        <v>1.1000000000000001</v>
      </c>
      <c r="CP252" s="3"/>
      <c r="CQ252" s="2">
        <v>925</v>
      </c>
      <c r="CR252" s="3"/>
      <c r="CS252" s="2"/>
      <c r="CT252" s="3"/>
      <c r="CU252" s="2"/>
      <c r="CV252" s="3"/>
      <c r="CW252" s="4"/>
    </row>
    <row r="253" spans="1:101" x14ac:dyDescent="0.25">
      <c r="A253" s="1"/>
      <c r="B253" s="1"/>
      <c r="C253" s="1"/>
      <c r="D253" s="1"/>
      <c r="E253" s="1" t="s">
        <v>264</v>
      </c>
      <c r="F253" s="1"/>
      <c r="G253" s="2">
        <v>217.25</v>
      </c>
      <c r="H253" s="3"/>
      <c r="I253" s="2">
        <v>-179.3</v>
      </c>
      <c r="J253" s="3"/>
      <c r="K253" s="2">
        <f>ROUND((G253-I253),5)</f>
        <v>396.55</v>
      </c>
      <c r="L253" s="3"/>
      <c r="M253" s="4">
        <f>ROUND(IF(I253=0, IF(G253=0, 0, 1), G253/I253),5)</f>
        <v>-1.21166</v>
      </c>
      <c r="N253" s="3"/>
      <c r="O253" s="2">
        <v>14.72</v>
      </c>
      <c r="P253" s="3"/>
      <c r="Q253" s="2">
        <v>495.83</v>
      </c>
      <c r="R253" s="3"/>
      <c r="S253" s="2">
        <f>ROUND((O253-Q253),5)</f>
        <v>-481.11</v>
      </c>
      <c r="T253" s="3"/>
      <c r="U253" s="4">
        <f>ROUND(IF(Q253=0, IF(O253=0, 0, 1), O253/Q253),5)</f>
        <v>2.9690000000000001E-2</v>
      </c>
      <c r="V253" s="3"/>
      <c r="W253" s="2">
        <v>144.4</v>
      </c>
      <c r="X253" s="3"/>
      <c r="Y253" s="2">
        <v>81.11</v>
      </c>
      <c r="Z253" s="3"/>
      <c r="AA253" s="2">
        <f>ROUND((W253-Y253),5)</f>
        <v>63.29</v>
      </c>
      <c r="AB253" s="3"/>
      <c r="AC253" s="4">
        <f>ROUND(IF(Y253=0, IF(W253=0, 0, 1), W253/Y253),5)</f>
        <v>1.7803</v>
      </c>
      <c r="AD253" s="3"/>
      <c r="AE253" s="2">
        <v>162.41999999999999</v>
      </c>
      <c r="AF253" s="3"/>
      <c r="AG253" s="2">
        <v>-28.31</v>
      </c>
      <c r="AH253" s="3"/>
      <c r="AI253" s="2">
        <f>ROUND((AE253-AG253),5)</f>
        <v>190.73</v>
      </c>
      <c r="AJ253" s="3"/>
      <c r="AK253" s="4">
        <f>ROUND(IF(AG253=0, IF(AE253=0, 0, 1), AE253/AG253),5)</f>
        <v>-5.7371999999999996</v>
      </c>
      <c r="AL253" s="3"/>
      <c r="AM253" s="2">
        <v>20.62</v>
      </c>
      <c r="AN253" s="3"/>
      <c r="AO253" s="2">
        <v>35.56</v>
      </c>
      <c r="AP253" s="3"/>
      <c r="AQ253" s="2">
        <f>ROUND((AM253-AO253),5)</f>
        <v>-14.94</v>
      </c>
      <c r="AR253" s="3"/>
      <c r="AS253" s="4">
        <f>ROUND(IF(AO253=0, IF(AM253=0, 0, 1), AM253/AO253),5)</f>
        <v>0.57987</v>
      </c>
      <c r="AT253" s="3"/>
      <c r="AU253" s="2">
        <v>17.829999999999998</v>
      </c>
      <c r="AV253" s="3"/>
      <c r="AW253" s="2">
        <v>65.900000000000006</v>
      </c>
      <c r="AX253" s="3"/>
      <c r="AY253" s="2">
        <f>ROUND((AU253-AW253),5)</f>
        <v>-48.07</v>
      </c>
      <c r="AZ253" s="3"/>
      <c r="BA253" s="4">
        <f>ROUND(IF(AW253=0, IF(AU253=0, 0, 1), AU253/AW253),5)</f>
        <v>0.27056000000000002</v>
      </c>
      <c r="BB253" s="3"/>
      <c r="BC253" s="2">
        <v>189.48</v>
      </c>
      <c r="BD253" s="3"/>
      <c r="BE253" s="2">
        <v>118.63</v>
      </c>
      <c r="BF253" s="3"/>
      <c r="BG253" s="2">
        <f>ROUND((BC253-BE253),5)</f>
        <v>70.849999999999994</v>
      </c>
      <c r="BH253" s="3"/>
      <c r="BI253" s="4">
        <f>ROUND(IF(BE253=0, IF(BC253=0, 0, 1), BC253/BE253),5)</f>
        <v>1.59724</v>
      </c>
      <c r="BJ253" s="3"/>
      <c r="BK253" s="2">
        <v>21.72</v>
      </c>
      <c r="BL253" s="3"/>
      <c r="BM253" s="2">
        <v>103.95</v>
      </c>
      <c r="BN253" s="3"/>
      <c r="BO253" s="2">
        <f>ROUND((BK253-BM253),5)</f>
        <v>-82.23</v>
      </c>
      <c r="BP253" s="3"/>
      <c r="BQ253" s="4">
        <f>ROUND(IF(BM253=0, IF(BK253=0, 0, 1), BK253/BM253),5)</f>
        <v>0.20895</v>
      </c>
      <c r="BR253" s="3"/>
      <c r="BS253" s="2">
        <v>24.59</v>
      </c>
      <c r="BT253" s="3"/>
      <c r="BU253" s="2">
        <v>90.79</v>
      </c>
      <c r="BV253" s="3"/>
      <c r="BW253" s="2">
        <f>ROUND((BS253-BU253),5)</f>
        <v>-66.2</v>
      </c>
      <c r="BX253" s="3"/>
      <c r="BY253" s="4">
        <f>ROUND(IF(BU253=0, IF(BS253=0, 0, 1), BS253/BU253),5)</f>
        <v>0.27084000000000003</v>
      </c>
      <c r="BZ253" s="3"/>
      <c r="CA253" s="2">
        <v>157.44999999999999</v>
      </c>
      <c r="CB253" s="3"/>
      <c r="CC253" s="2">
        <v>87.09</v>
      </c>
      <c r="CD253" s="3"/>
      <c r="CE253" s="2">
        <f>ROUND((CA253-CC253),5)</f>
        <v>70.36</v>
      </c>
      <c r="CF253" s="3"/>
      <c r="CG253" s="4">
        <f>ROUND(IF(CC253=0, IF(CA253=0, 0, 1), CA253/CC253),5)</f>
        <v>1.8079000000000001</v>
      </c>
      <c r="CH253" s="3"/>
      <c r="CI253" s="2">
        <v>3.29</v>
      </c>
      <c r="CJ253" s="3"/>
      <c r="CK253" s="2">
        <v>20.27</v>
      </c>
      <c r="CL253" s="3"/>
      <c r="CM253" s="2">
        <f t="shared" si="58"/>
        <v>-16.98</v>
      </c>
      <c r="CN253" s="3"/>
      <c r="CO253" s="4">
        <f t="shared" si="59"/>
        <v>0.16231000000000001</v>
      </c>
      <c r="CP253" s="3"/>
      <c r="CQ253" s="2">
        <v>1150</v>
      </c>
      <c r="CR253" s="3"/>
      <c r="CS253" s="2"/>
      <c r="CT253" s="3"/>
      <c r="CU253" s="2"/>
      <c r="CV253" s="3"/>
      <c r="CW253" s="4"/>
    </row>
    <row r="254" spans="1:101" x14ac:dyDescent="0.25">
      <c r="A254" s="1"/>
      <c r="B254" s="1"/>
      <c r="C254" s="1"/>
      <c r="D254" s="1"/>
      <c r="E254" s="1" t="s">
        <v>265</v>
      </c>
      <c r="F254" s="1"/>
      <c r="G254" s="2">
        <v>0</v>
      </c>
      <c r="H254" s="3"/>
      <c r="I254" s="2"/>
      <c r="J254" s="3"/>
      <c r="K254" s="2"/>
      <c r="L254" s="3"/>
      <c r="M254" s="4"/>
      <c r="N254" s="3"/>
      <c r="O254" s="2">
        <v>0</v>
      </c>
      <c r="P254" s="3"/>
      <c r="Q254" s="2"/>
      <c r="R254" s="3"/>
      <c r="S254" s="2"/>
      <c r="T254" s="3"/>
      <c r="U254" s="4"/>
      <c r="V254" s="3"/>
      <c r="W254" s="2">
        <v>2933</v>
      </c>
      <c r="X254" s="3"/>
      <c r="Y254" s="2"/>
      <c r="Z254" s="3"/>
      <c r="AA254" s="2"/>
      <c r="AB254" s="3"/>
      <c r="AC254" s="4"/>
      <c r="AD254" s="3"/>
      <c r="AE254" s="2">
        <v>0</v>
      </c>
      <c r="AF254" s="3"/>
      <c r="AG254" s="2"/>
      <c r="AH254" s="3"/>
      <c r="AI254" s="2"/>
      <c r="AJ254" s="3"/>
      <c r="AK254" s="4"/>
      <c r="AL254" s="3"/>
      <c r="AM254" s="2">
        <v>0</v>
      </c>
      <c r="AN254" s="3"/>
      <c r="AO254" s="2"/>
      <c r="AP254" s="3"/>
      <c r="AQ254" s="2"/>
      <c r="AR254" s="3"/>
      <c r="AS254" s="4"/>
      <c r="AT254" s="3"/>
      <c r="AU254" s="2">
        <v>0</v>
      </c>
      <c r="AV254" s="3"/>
      <c r="AW254" s="2"/>
      <c r="AX254" s="3"/>
      <c r="AY254" s="2"/>
      <c r="AZ254" s="3"/>
      <c r="BA254" s="4"/>
      <c r="BB254" s="3"/>
      <c r="BC254" s="2">
        <v>0</v>
      </c>
      <c r="BD254" s="3"/>
      <c r="BE254" s="2"/>
      <c r="BF254" s="3"/>
      <c r="BG254" s="2"/>
      <c r="BH254" s="3"/>
      <c r="BI254" s="4"/>
      <c r="BJ254" s="3"/>
      <c r="BK254" s="2">
        <v>0</v>
      </c>
      <c r="BL254" s="3"/>
      <c r="BM254" s="2"/>
      <c r="BN254" s="3"/>
      <c r="BO254" s="2"/>
      <c r="BP254" s="3"/>
      <c r="BQ254" s="4"/>
      <c r="BR254" s="3"/>
      <c r="BS254" s="2">
        <v>0</v>
      </c>
      <c r="BT254" s="3"/>
      <c r="BU254" s="2"/>
      <c r="BV254" s="3"/>
      <c r="BW254" s="2"/>
      <c r="BX254" s="3"/>
      <c r="BY254" s="4"/>
      <c r="BZ254" s="3"/>
      <c r="CA254" s="2">
        <v>0</v>
      </c>
      <c r="CB254" s="3"/>
      <c r="CC254" s="2"/>
      <c r="CD254" s="3"/>
      <c r="CE254" s="2"/>
      <c r="CF254" s="3"/>
      <c r="CG254" s="4"/>
      <c r="CH254" s="3"/>
      <c r="CI254" s="2">
        <v>0</v>
      </c>
      <c r="CJ254" s="3"/>
      <c r="CK254" s="2">
        <v>0</v>
      </c>
      <c r="CL254" s="3"/>
      <c r="CM254" s="2">
        <f t="shared" si="58"/>
        <v>0</v>
      </c>
      <c r="CN254" s="3"/>
      <c r="CO254" s="4">
        <f t="shared" si="59"/>
        <v>0</v>
      </c>
      <c r="CP254" s="3"/>
      <c r="CQ254" s="2">
        <v>3300</v>
      </c>
      <c r="CR254" s="3"/>
      <c r="CS254" s="2"/>
      <c r="CT254" s="3"/>
      <c r="CU254" s="2"/>
      <c r="CV254" s="3"/>
      <c r="CW254" s="4"/>
    </row>
    <row r="255" spans="1:101" ht="15.75" thickBot="1" x14ac:dyDescent="0.3">
      <c r="A255" s="1"/>
      <c r="B255" s="1"/>
      <c r="C255" s="1"/>
      <c r="D255" s="1"/>
      <c r="E255" s="1" t="s">
        <v>266</v>
      </c>
      <c r="F255" s="1"/>
      <c r="G255" s="5">
        <v>0</v>
      </c>
      <c r="H255" s="3"/>
      <c r="I255" s="5"/>
      <c r="J255" s="3"/>
      <c r="K255" s="5"/>
      <c r="L255" s="3"/>
      <c r="M255" s="6"/>
      <c r="N255" s="3"/>
      <c r="O255" s="5">
        <v>0</v>
      </c>
      <c r="P255" s="3"/>
      <c r="Q255" s="5"/>
      <c r="R255" s="3"/>
      <c r="S255" s="5"/>
      <c r="T255" s="3"/>
      <c r="U255" s="6"/>
      <c r="V255" s="3"/>
      <c r="W255" s="5">
        <v>0</v>
      </c>
      <c r="X255" s="3"/>
      <c r="Y255" s="5"/>
      <c r="Z255" s="3"/>
      <c r="AA255" s="5"/>
      <c r="AB255" s="3"/>
      <c r="AC255" s="6"/>
      <c r="AD255" s="3"/>
      <c r="AE255" s="5">
        <v>0</v>
      </c>
      <c r="AF255" s="3"/>
      <c r="AG255" s="5"/>
      <c r="AH255" s="3"/>
      <c r="AI255" s="5"/>
      <c r="AJ255" s="3"/>
      <c r="AK255" s="6"/>
      <c r="AL255" s="3"/>
      <c r="AM255" s="5">
        <v>0</v>
      </c>
      <c r="AN255" s="3"/>
      <c r="AO255" s="5"/>
      <c r="AP255" s="3"/>
      <c r="AQ255" s="5"/>
      <c r="AR255" s="3"/>
      <c r="AS255" s="6"/>
      <c r="AT255" s="3"/>
      <c r="AU255" s="5">
        <v>0</v>
      </c>
      <c r="AV255" s="3"/>
      <c r="AW255" s="5"/>
      <c r="AX255" s="3"/>
      <c r="AY255" s="5"/>
      <c r="AZ255" s="3"/>
      <c r="BA255" s="6"/>
      <c r="BB255" s="3"/>
      <c r="BC255" s="5">
        <v>0</v>
      </c>
      <c r="BD255" s="3"/>
      <c r="BE255" s="5"/>
      <c r="BF255" s="3"/>
      <c r="BG255" s="5"/>
      <c r="BH255" s="3"/>
      <c r="BI255" s="6"/>
      <c r="BJ255" s="3"/>
      <c r="BK255" s="5">
        <v>0</v>
      </c>
      <c r="BL255" s="3"/>
      <c r="BM255" s="5"/>
      <c r="BN255" s="3"/>
      <c r="BO255" s="5"/>
      <c r="BP255" s="3"/>
      <c r="BQ255" s="6"/>
      <c r="BR255" s="3"/>
      <c r="BS255" s="5">
        <v>0</v>
      </c>
      <c r="BT255" s="3"/>
      <c r="BU255" s="5"/>
      <c r="BV255" s="3"/>
      <c r="BW255" s="5"/>
      <c r="BX255" s="3"/>
      <c r="BY255" s="6"/>
      <c r="BZ255" s="3"/>
      <c r="CA255" s="5">
        <v>0</v>
      </c>
      <c r="CB255" s="3"/>
      <c r="CC255" s="5"/>
      <c r="CD255" s="3"/>
      <c r="CE255" s="5"/>
      <c r="CF255" s="3"/>
      <c r="CG255" s="6"/>
      <c r="CH255" s="3"/>
      <c r="CI255" s="5">
        <v>0</v>
      </c>
      <c r="CJ255" s="3"/>
      <c r="CK255" s="5">
        <v>0</v>
      </c>
      <c r="CL255" s="3"/>
      <c r="CM255" s="5">
        <f t="shared" si="58"/>
        <v>0</v>
      </c>
      <c r="CN255" s="3"/>
      <c r="CO255" s="6">
        <f t="shared" si="59"/>
        <v>0</v>
      </c>
      <c r="CP255" s="3"/>
      <c r="CQ255" s="5">
        <f>ROUND(G255+O255+W255+AE255+AM255+AU255+BC255+BK255+BS255+CA255+CI255,5)</f>
        <v>0</v>
      </c>
      <c r="CR255" s="3"/>
      <c r="CS255" s="5"/>
      <c r="CT255" s="3"/>
      <c r="CU255" s="5"/>
      <c r="CV255" s="3"/>
      <c r="CW255" s="6"/>
    </row>
    <row r="256" spans="1:101" x14ac:dyDescent="0.25">
      <c r="A256" s="1"/>
      <c r="B256" s="1"/>
      <c r="C256" s="1"/>
      <c r="D256" s="1" t="s">
        <v>267</v>
      </c>
      <c r="E256" s="1"/>
      <c r="F256" s="1"/>
      <c r="G256" s="2">
        <f>ROUND(SUM(G250:G255),5)</f>
        <v>669.27</v>
      </c>
      <c r="H256" s="3"/>
      <c r="I256" s="2">
        <f>ROUND(SUM(I250:I255),5)</f>
        <v>235.71</v>
      </c>
      <c r="J256" s="3"/>
      <c r="K256" s="2">
        <f>ROUND((G256-I256),5)</f>
        <v>433.56</v>
      </c>
      <c r="L256" s="3"/>
      <c r="M256" s="4">
        <f>ROUND(IF(I256=0, IF(G256=0, 0, 1), G256/I256),5)</f>
        <v>2.8393799999999998</v>
      </c>
      <c r="N256" s="3"/>
      <c r="O256" s="2">
        <f>ROUND(SUM(O250:O255),5)</f>
        <v>354.35</v>
      </c>
      <c r="P256" s="3"/>
      <c r="Q256" s="2">
        <f>ROUND(SUM(Q250:Q255),5)</f>
        <v>1065.78</v>
      </c>
      <c r="R256" s="3"/>
      <c r="S256" s="2">
        <f>ROUND((O256-Q256),5)</f>
        <v>-711.43</v>
      </c>
      <c r="T256" s="3"/>
      <c r="U256" s="4">
        <f>ROUND(IF(Q256=0, IF(O256=0, 0, 1), O256/Q256),5)</f>
        <v>0.33248</v>
      </c>
      <c r="V256" s="3"/>
      <c r="W256" s="2">
        <f>ROUND(SUM(W250:W255),5)</f>
        <v>3252.16</v>
      </c>
      <c r="X256" s="3"/>
      <c r="Y256" s="2">
        <f>ROUND(SUM(Y250:Y255),5)</f>
        <v>441.09</v>
      </c>
      <c r="Z256" s="3"/>
      <c r="AA256" s="2">
        <f>ROUND((W256-Y256),5)</f>
        <v>2811.07</v>
      </c>
      <c r="AB256" s="3"/>
      <c r="AC256" s="4">
        <f>ROUND(IF(Y256=0, IF(W256=0, 0, 1), W256/Y256),5)</f>
        <v>7.3730099999999998</v>
      </c>
      <c r="AD256" s="3"/>
      <c r="AE256" s="2">
        <f>ROUND(SUM(AE250:AE255),5)</f>
        <v>624.24</v>
      </c>
      <c r="AF256" s="3"/>
      <c r="AG256" s="2">
        <f>ROUND(SUM(AG250:AG255),5)</f>
        <v>301.33999999999997</v>
      </c>
      <c r="AH256" s="3"/>
      <c r="AI256" s="2">
        <f>ROUND((AE256-AG256),5)</f>
        <v>322.89999999999998</v>
      </c>
      <c r="AJ256" s="3"/>
      <c r="AK256" s="4">
        <f>ROUND(IF(AG256=0, IF(AE256=0, 0, 1), AE256/AG256),5)</f>
        <v>2.0715499999999998</v>
      </c>
      <c r="AL256" s="3"/>
      <c r="AM256" s="2">
        <f>ROUND(SUM(AM250:AM255),5)</f>
        <v>392.75</v>
      </c>
      <c r="AN256" s="3"/>
      <c r="AO256" s="2">
        <f>ROUND(SUM(AO250:AO255),5)</f>
        <v>371</v>
      </c>
      <c r="AP256" s="3"/>
      <c r="AQ256" s="2">
        <f>ROUND((AM256-AO256),5)</f>
        <v>21.75</v>
      </c>
      <c r="AR256" s="3"/>
      <c r="AS256" s="4">
        <f>ROUND(IF(AO256=0, IF(AM256=0, 0, 1), AM256/AO256),5)</f>
        <v>1.05863</v>
      </c>
      <c r="AT256" s="3"/>
      <c r="AU256" s="2">
        <f>ROUND(SUM(AU250:AU255),5)</f>
        <v>497.48</v>
      </c>
      <c r="AV256" s="3"/>
      <c r="AW256" s="2">
        <f>ROUND(SUM(AW250:AW255),5)</f>
        <v>315</v>
      </c>
      <c r="AX256" s="3"/>
      <c r="AY256" s="2">
        <f>ROUND((AU256-AW256),5)</f>
        <v>182.48</v>
      </c>
      <c r="AZ256" s="3"/>
      <c r="BA256" s="4">
        <f>ROUND(IF(AW256=0, IF(AU256=0, 0, 1), AU256/AW256),5)</f>
        <v>1.5792999999999999</v>
      </c>
      <c r="BB256" s="3"/>
      <c r="BC256" s="2">
        <f>ROUND(SUM(BC250:BC255),5)</f>
        <v>746.7</v>
      </c>
      <c r="BD256" s="3"/>
      <c r="BE256" s="2">
        <f>ROUND(SUM(BE250:BE255),5)</f>
        <v>613.92999999999995</v>
      </c>
      <c r="BF256" s="3"/>
      <c r="BG256" s="2">
        <f>ROUND((BC256-BE256),5)</f>
        <v>132.77000000000001</v>
      </c>
      <c r="BH256" s="3"/>
      <c r="BI256" s="4">
        <f>ROUND(IF(BE256=0, IF(BC256=0, 0, 1), BC256/BE256),5)</f>
        <v>1.2162599999999999</v>
      </c>
      <c r="BJ256" s="3"/>
      <c r="BK256" s="2">
        <f>ROUND(SUM(BK250:BK255),5)</f>
        <v>450.35</v>
      </c>
      <c r="BL256" s="3"/>
      <c r="BM256" s="2">
        <f>ROUND(SUM(BM250:BM255),5)</f>
        <v>568.82000000000005</v>
      </c>
      <c r="BN256" s="3"/>
      <c r="BO256" s="2">
        <f>ROUND((BK256-BM256),5)</f>
        <v>-118.47</v>
      </c>
      <c r="BP256" s="3"/>
      <c r="BQ256" s="4">
        <f>ROUND(IF(BM256=0, IF(BK256=0, 0, 1), BK256/BM256),5)</f>
        <v>0.79173000000000004</v>
      </c>
      <c r="BR256" s="3"/>
      <c r="BS256" s="2">
        <f>ROUND(SUM(BS250:BS255),5)</f>
        <v>483.22</v>
      </c>
      <c r="BT256" s="3"/>
      <c r="BU256" s="2">
        <f>ROUND(SUM(BU250:BU255),5)</f>
        <v>615.67999999999995</v>
      </c>
      <c r="BV256" s="3"/>
      <c r="BW256" s="2">
        <f>ROUND((BS256-BU256),5)</f>
        <v>-132.46</v>
      </c>
      <c r="BX256" s="3"/>
      <c r="BY256" s="4">
        <f>ROUND(IF(BU256=0, IF(BS256=0, 0, 1), BS256/BU256),5)</f>
        <v>0.78486</v>
      </c>
      <c r="BZ256" s="3"/>
      <c r="CA256" s="2">
        <f>ROUND(SUM(CA250:CA255),5)</f>
        <v>716.95</v>
      </c>
      <c r="CB256" s="3"/>
      <c r="CC256" s="2">
        <f>ROUND(SUM(CC250:CC255),5)</f>
        <v>537.34</v>
      </c>
      <c r="CD256" s="3"/>
      <c r="CE256" s="2">
        <f>ROUND((CA256-CC256),5)</f>
        <v>179.61</v>
      </c>
      <c r="CF256" s="3"/>
      <c r="CG256" s="4">
        <f>ROUND(IF(CC256=0, IF(CA256=0, 0, 1), CA256/CC256),5)</f>
        <v>1.33426</v>
      </c>
      <c r="CH256" s="3"/>
      <c r="CI256" s="2">
        <f>ROUND(SUM(CI250:CI255),5)</f>
        <v>160</v>
      </c>
      <c r="CJ256" s="3"/>
      <c r="CK256" s="2">
        <f>ROUND(SUM(CK250:CK255),5)</f>
        <v>162.69999999999999</v>
      </c>
      <c r="CL256" s="3"/>
      <c r="CM256" s="2">
        <f t="shared" si="58"/>
        <v>-2.7</v>
      </c>
      <c r="CN256" s="3"/>
      <c r="CO256" s="4">
        <f t="shared" si="59"/>
        <v>0.98341000000000001</v>
      </c>
      <c r="CP256" s="3"/>
      <c r="CQ256" s="21">
        <f>SUM(CQ251:CQ255)</f>
        <v>9275</v>
      </c>
      <c r="CR256" s="3"/>
      <c r="CS256" s="2"/>
      <c r="CT256" s="3"/>
      <c r="CU256" s="2"/>
      <c r="CV256" s="3"/>
      <c r="CW256" s="4"/>
    </row>
    <row r="257" spans="1:101" x14ac:dyDescent="0.25">
      <c r="A257" s="1"/>
      <c r="B257" s="1"/>
      <c r="C257" s="1"/>
      <c r="D257" s="1" t="s">
        <v>268</v>
      </c>
      <c r="E257" s="1"/>
      <c r="F257" s="1"/>
      <c r="G257" s="2">
        <v>0</v>
      </c>
      <c r="H257" s="3"/>
      <c r="I257" s="2"/>
      <c r="J257" s="3"/>
      <c r="K257" s="2"/>
      <c r="L257" s="3"/>
      <c r="M257" s="4"/>
      <c r="N257" s="3"/>
      <c r="O257" s="2">
        <v>0</v>
      </c>
      <c r="P257" s="3"/>
      <c r="Q257" s="2"/>
      <c r="R257" s="3"/>
      <c r="S257" s="2"/>
      <c r="T257" s="3"/>
      <c r="U257" s="4"/>
      <c r="V257" s="3"/>
      <c r="W257" s="2">
        <v>0</v>
      </c>
      <c r="X257" s="3"/>
      <c r="Y257" s="2"/>
      <c r="Z257" s="3"/>
      <c r="AA257" s="2"/>
      <c r="AB257" s="3"/>
      <c r="AC257" s="4"/>
      <c r="AD257" s="3"/>
      <c r="AE257" s="2">
        <v>0</v>
      </c>
      <c r="AF257" s="3"/>
      <c r="AG257" s="2"/>
      <c r="AH257" s="3"/>
      <c r="AI257" s="2"/>
      <c r="AJ257" s="3"/>
      <c r="AK257" s="4"/>
      <c r="AL257" s="3"/>
      <c r="AM257" s="2">
        <v>0</v>
      </c>
      <c r="AN257" s="3"/>
      <c r="AO257" s="2"/>
      <c r="AP257" s="3"/>
      <c r="AQ257" s="2"/>
      <c r="AR257" s="3"/>
      <c r="AS257" s="4"/>
      <c r="AT257" s="3"/>
      <c r="AU257" s="2">
        <v>0</v>
      </c>
      <c r="AV257" s="3"/>
      <c r="AW257" s="2"/>
      <c r="AX257" s="3"/>
      <c r="AY257" s="2"/>
      <c r="AZ257" s="3"/>
      <c r="BA257" s="4"/>
      <c r="BB257" s="3"/>
      <c r="BC257" s="2">
        <v>0</v>
      </c>
      <c r="BD257" s="3"/>
      <c r="BE257" s="2"/>
      <c r="BF257" s="3"/>
      <c r="BG257" s="2"/>
      <c r="BH257" s="3"/>
      <c r="BI257" s="4"/>
      <c r="BJ257" s="3"/>
      <c r="BK257" s="2">
        <v>0</v>
      </c>
      <c r="BL257" s="3"/>
      <c r="BM257" s="2"/>
      <c r="BN257" s="3"/>
      <c r="BO257" s="2"/>
      <c r="BP257" s="3"/>
      <c r="BQ257" s="4"/>
      <c r="BR257" s="3"/>
      <c r="BS257" s="2">
        <v>0</v>
      </c>
      <c r="BT257" s="3"/>
      <c r="BU257" s="2"/>
      <c r="BV257" s="3"/>
      <c r="BW257" s="2"/>
      <c r="BX257" s="3"/>
      <c r="BY257" s="4"/>
      <c r="BZ257" s="3"/>
      <c r="CA257" s="2">
        <v>0</v>
      </c>
      <c r="CB257" s="3"/>
      <c r="CC257" s="2"/>
      <c r="CD257" s="3"/>
      <c r="CE257" s="2"/>
      <c r="CF257" s="3"/>
      <c r="CG257" s="4"/>
      <c r="CH257" s="3"/>
      <c r="CI257" s="2">
        <v>0</v>
      </c>
      <c r="CJ257" s="3"/>
      <c r="CK257" s="2">
        <v>0</v>
      </c>
      <c r="CL257" s="3"/>
      <c r="CM257" s="2">
        <f t="shared" si="58"/>
        <v>0</v>
      </c>
      <c r="CN257" s="3"/>
      <c r="CO257" s="4">
        <f t="shared" si="59"/>
        <v>0</v>
      </c>
      <c r="CP257" s="3"/>
      <c r="CQ257" s="2">
        <f>ROUND(G257+O257+W257+AE257+AM257+AU257+BC257+BK257+BS257+CA257+CI257,5)</f>
        <v>0</v>
      </c>
      <c r="CR257" s="3"/>
      <c r="CS257" s="2"/>
      <c r="CT257" s="3"/>
      <c r="CU257" s="2"/>
      <c r="CV257" s="3"/>
      <c r="CW257" s="4"/>
    </row>
    <row r="258" spans="1:101" x14ac:dyDescent="0.25">
      <c r="A258" s="1"/>
      <c r="B258" s="1"/>
      <c r="C258" s="1"/>
      <c r="D258" s="1" t="s">
        <v>269</v>
      </c>
      <c r="E258" s="1"/>
      <c r="F258" s="1"/>
      <c r="G258" s="2"/>
      <c r="H258" s="3"/>
      <c r="I258" s="2"/>
      <c r="J258" s="3"/>
      <c r="K258" s="2"/>
      <c r="L258" s="3"/>
      <c r="M258" s="4"/>
      <c r="N258" s="3"/>
      <c r="O258" s="2"/>
      <c r="P258" s="3"/>
      <c r="Q258" s="2"/>
      <c r="R258" s="3"/>
      <c r="S258" s="2"/>
      <c r="T258" s="3"/>
      <c r="U258" s="4"/>
      <c r="V258" s="3"/>
      <c r="W258" s="2"/>
      <c r="X258" s="3"/>
      <c r="Y258" s="2"/>
      <c r="Z258" s="3"/>
      <c r="AA258" s="2"/>
      <c r="AB258" s="3"/>
      <c r="AC258" s="4"/>
      <c r="AD258" s="3"/>
      <c r="AE258" s="2"/>
      <c r="AF258" s="3"/>
      <c r="AG258" s="2"/>
      <c r="AH258" s="3"/>
      <c r="AI258" s="2"/>
      <c r="AJ258" s="3"/>
      <c r="AK258" s="4"/>
      <c r="AL258" s="3"/>
      <c r="AM258" s="2"/>
      <c r="AN258" s="3"/>
      <c r="AO258" s="2"/>
      <c r="AP258" s="3"/>
      <c r="AQ258" s="2"/>
      <c r="AR258" s="3"/>
      <c r="AS258" s="4"/>
      <c r="AT258" s="3"/>
      <c r="AU258" s="2"/>
      <c r="AV258" s="3"/>
      <c r="AW258" s="2"/>
      <c r="AX258" s="3"/>
      <c r="AY258" s="2"/>
      <c r="AZ258" s="3"/>
      <c r="BA258" s="4"/>
      <c r="BB258" s="3"/>
      <c r="BC258" s="2"/>
      <c r="BD258" s="3"/>
      <c r="BE258" s="2"/>
      <c r="BF258" s="3"/>
      <c r="BG258" s="2"/>
      <c r="BH258" s="3"/>
      <c r="BI258" s="4"/>
      <c r="BJ258" s="3"/>
      <c r="BK258" s="2"/>
      <c r="BL258" s="3"/>
      <c r="BM258" s="2"/>
      <c r="BN258" s="3"/>
      <c r="BO258" s="2"/>
      <c r="BP258" s="3"/>
      <c r="BQ258" s="4"/>
      <c r="BR258" s="3"/>
      <c r="BS258" s="2"/>
      <c r="BT258" s="3"/>
      <c r="BU258" s="2"/>
      <c r="BV258" s="3"/>
      <c r="BW258" s="2"/>
      <c r="BX258" s="3"/>
      <c r="BY258" s="4"/>
      <c r="BZ258" s="3"/>
      <c r="CA258" s="2"/>
      <c r="CB258" s="3"/>
      <c r="CC258" s="2"/>
      <c r="CD258" s="3"/>
      <c r="CE258" s="2"/>
      <c r="CF258" s="3"/>
      <c r="CG258" s="4"/>
      <c r="CH258" s="3"/>
      <c r="CI258" s="2"/>
      <c r="CJ258" s="3"/>
      <c r="CK258" s="2"/>
      <c r="CL258" s="3"/>
      <c r="CM258" s="2"/>
      <c r="CN258" s="3"/>
      <c r="CO258" s="4"/>
      <c r="CP258" s="3"/>
      <c r="CQ258" s="2"/>
      <c r="CR258" s="3"/>
      <c r="CS258" s="2"/>
      <c r="CT258" s="3"/>
      <c r="CU258" s="2"/>
      <c r="CV258" s="3"/>
      <c r="CW258" s="4"/>
    </row>
    <row r="259" spans="1:101" x14ac:dyDescent="0.25">
      <c r="A259" s="1"/>
      <c r="B259" s="1"/>
      <c r="C259" s="1"/>
      <c r="D259" s="1"/>
      <c r="E259" s="1" t="s">
        <v>270</v>
      </c>
      <c r="F259" s="1"/>
      <c r="G259" s="2">
        <v>0</v>
      </c>
      <c r="H259" s="3"/>
      <c r="I259" s="2">
        <v>354</v>
      </c>
      <c r="J259" s="3"/>
      <c r="K259" s="2">
        <f>ROUND((G259-I259),5)</f>
        <v>-354</v>
      </c>
      <c r="L259" s="3"/>
      <c r="M259" s="4">
        <f>ROUND(IF(I259=0, IF(G259=0, 0, 1), G259/I259),5)</f>
        <v>0</v>
      </c>
      <c r="N259" s="3"/>
      <c r="O259" s="2">
        <v>0</v>
      </c>
      <c r="P259" s="3"/>
      <c r="Q259" s="2">
        <v>0</v>
      </c>
      <c r="R259" s="3"/>
      <c r="S259" s="2">
        <f>ROUND((O259-Q259),5)</f>
        <v>0</v>
      </c>
      <c r="T259" s="3"/>
      <c r="U259" s="4">
        <f>ROUND(IF(Q259=0, IF(O259=0, 0, 1), O259/Q259),5)</f>
        <v>0</v>
      </c>
      <c r="V259" s="3"/>
      <c r="W259" s="2">
        <v>186</v>
      </c>
      <c r="X259" s="3"/>
      <c r="Y259" s="2">
        <v>0</v>
      </c>
      <c r="Z259" s="3"/>
      <c r="AA259" s="2">
        <f>ROUND((W259-Y259),5)</f>
        <v>186</v>
      </c>
      <c r="AB259" s="3"/>
      <c r="AC259" s="4">
        <f>ROUND(IF(Y259=0, IF(W259=0, 0, 1), W259/Y259),5)</f>
        <v>1</v>
      </c>
      <c r="AD259" s="3"/>
      <c r="AE259" s="2">
        <v>8717</v>
      </c>
      <c r="AF259" s="3"/>
      <c r="AG259" s="2">
        <v>0</v>
      </c>
      <c r="AH259" s="3"/>
      <c r="AI259" s="2">
        <f>ROUND((AE259-AG259),5)</f>
        <v>8717</v>
      </c>
      <c r="AJ259" s="3"/>
      <c r="AK259" s="4">
        <f>ROUND(IF(AG259=0, IF(AE259=0, 0, 1), AE259/AG259),5)</f>
        <v>1</v>
      </c>
      <c r="AL259" s="3"/>
      <c r="AM259" s="2">
        <v>0</v>
      </c>
      <c r="AN259" s="3"/>
      <c r="AO259" s="2">
        <v>12190</v>
      </c>
      <c r="AP259" s="3"/>
      <c r="AQ259" s="2">
        <f>ROUND((AM259-AO259),5)</f>
        <v>-12190</v>
      </c>
      <c r="AR259" s="3"/>
      <c r="AS259" s="4">
        <f>ROUND(IF(AO259=0, IF(AM259=0, 0, 1), AM259/AO259),5)</f>
        <v>0</v>
      </c>
      <c r="AT259" s="3"/>
      <c r="AU259" s="2">
        <v>0</v>
      </c>
      <c r="AV259" s="3"/>
      <c r="AW259" s="2">
        <v>0</v>
      </c>
      <c r="AX259" s="3"/>
      <c r="AY259" s="2">
        <f>ROUND((AU259-AW259),5)</f>
        <v>0</v>
      </c>
      <c r="AZ259" s="3"/>
      <c r="BA259" s="4">
        <f>ROUND(IF(AW259=0, IF(AU259=0, 0, 1), AU259/AW259),5)</f>
        <v>0</v>
      </c>
      <c r="BB259" s="3"/>
      <c r="BC259" s="2">
        <v>0</v>
      </c>
      <c r="BD259" s="3"/>
      <c r="BE259" s="2">
        <v>0</v>
      </c>
      <c r="BF259" s="3"/>
      <c r="BG259" s="2">
        <f>ROUND((BC259-BE259),5)</f>
        <v>0</v>
      </c>
      <c r="BH259" s="3"/>
      <c r="BI259" s="4">
        <f>ROUND(IF(BE259=0, IF(BC259=0, 0, 1), BC259/BE259),5)</f>
        <v>0</v>
      </c>
      <c r="BJ259" s="3"/>
      <c r="BK259" s="2">
        <v>0</v>
      </c>
      <c r="BL259" s="3"/>
      <c r="BM259" s="2">
        <v>20</v>
      </c>
      <c r="BN259" s="3"/>
      <c r="BO259" s="2">
        <f>ROUND((BK259-BM259),5)</f>
        <v>-20</v>
      </c>
      <c r="BP259" s="3"/>
      <c r="BQ259" s="4">
        <f>ROUND(IF(BM259=0, IF(BK259=0, 0, 1), BK259/BM259),5)</f>
        <v>0</v>
      </c>
      <c r="BR259" s="3"/>
      <c r="BS259" s="2">
        <v>0</v>
      </c>
      <c r="BT259" s="3"/>
      <c r="BU259" s="2">
        <v>0</v>
      </c>
      <c r="BV259" s="3"/>
      <c r="BW259" s="2">
        <f>ROUND((BS259-BU259),5)</f>
        <v>0</v>
      </c>
      <c r="BX259" s="3"/>
      <c r="BY259" s="4">
        <f>ROUND(IF(BU259=0, IF(BS259=0, 0, 1), BS259/BU259),5)</f>
        <v>0</v>
      </c>
      <c r="BZ259" s="3"/>
      <c r="CA259" s="2">
        <v>-4.1100000000000003</v>
      </c>
      <c r="CB259" s="3"/>
      <c r="CC259" s="2">
        <v>0</v>
      </c>
      <c r="CD259" s="3"/>
      <c r="CE259" s="2">
        <f>ROUND((CA259-CC259),5)</f>
        <v>-4.1100000000000003</v>
      </c>
      <c r="CF259" s="3"/>
      <c r="CG259" s="4">
        <f>ROUND(IF(CC259=0, IF(CA259=0, 0, 1), CA259/CC259),5)</f>
        <v>1</v>
      </c>
      <c r="CH259" s="3"/>
      <c r="CI259" s="2">
        <v>0</v>
      </c>
      <c r="CJ259" s="3"/>
      <c r="CK259" s="2">
        <v>0</v>
      </c>
      <c r="CL259" s="3"/>
      <c r="CM259" s="2">
        <f t="shared" ref="CM259:CM265" si="60">ROUND((CI259-CK259),5)</f>
        <v>0</v>
      </c>
      <c r="CN259" s="3"/>
      <c r="CO259" s="4">
        <f t="shared" ref="CO259:CO265" si="61">ROUND(IF(CK259=0, IF(CI259=0, 0, 1), CI259/CK259),5)</f>
        <v>0</v>
      </c>
      <c r="CP259" s="3"/>
      <c r="CQ259" s="2">
        <v>9700</v>
      </c>
      <c r="CR259" s="3"/>
      <c r="CS259" s="2"/>
      <c r="CT259" s="3"/>
      <c r="CU259" s="2"/>
      <c r="CV259" s="3"/>
      <c r="CW259" s="4"/>
    </row>
    <row r="260" spans="1:101" x14ac:dyDescent="0.25">
      <c r="A260" s="1"/>
      <c r="B260" s="1"/>
      <c r="C260" s="1"/>
      <c r="D260" s="1"/>
      <c r="E260" s="1" t="s">
        <v>271</v>
      </c>
      <c r="F260" s="1"/>
      <c r="G260" s="2">
        <v>0</v>
      </c>
      <c r="H260" s="3"/>
      <c r="I260" s="2"/>
      <c r="J260" s="3"/>
      <c r="K260" s="2"/>
      <c r="L260" s="3"/>
      <c r="M260" s="4"/>
      <c r="N260" s="3"/>
      <c r="O260" s="2">
        <v>0</v>
      </c>
      <c r="P260" s="3"/>
      <c r="Q260" s="2"/>
      <c r="R260" s="3"/>
      <c r="S260" s="2"/>
      <c r="T260" s="3"/>
      <c r="U260" s="4"/>
      <c r="V260" s="3"/>
      <c r="W260" s="2">
        <v>0</v>
      </c>
      <c r="X260" s="3"/>
      <c r="Y260" s="2"/>
      <c r="Z260" s="3"/>
      <c r="AA260" s="2"/>
      <c r="AB260" s="3"/>
      <c r="AC260" s="4"/>
      <c r="AD260" s="3"/>
      <c r="AE260" s="2">
        <v>0</v>
      </c>
      <c r="AF260" s="3"/>
      <c r="AG260" s="2"/>
      <c r="AH260" s="3"/>
      <c r="AI260" s="2"/>
      <c r="AJ260" s="3"/>
      <c r="AK260" s="4"/>
      <c r="AL260" s="3"/>
      <c r="AM260" s="2">
        <v>0</v>
      </c>
      <c r="AN260" s="3"/>
      <c r="AO260" s="2"/>
      <c r="AP260" s="3"/>
      <c r="AQ260" s="2"/>
      <c r="AR260" s="3"/>
      <c r="AS260" s="4"/>
      <c r="AT260" s="3"/>
      <c r="AU260" s="2">
        <v>0</v>
      </c>
      <c r="AV260" s="3"/>
      <c r="AW260" s="2"/>
      <c r="AX260" s="3"/>
      <c r="AY260" s="2"/>
      <c r="AZ260" s="3"/>
      <c r="BA260" s="4"/>
      <c r="BB260" s="3"/>
      <c r="BC260" s="2">
        <v>0</v>
      </c>
      <c r="BD260" s="3"/>
      <c r="BE260" s="2"/>
      <c r="BF260" s="3"/>
      <c r="BG260" s="2"/>
      <c r="BH260" s="3"/>
      <c r="BI260" s="4"/>
      <c r="BJ260" s="3"/>
      <c r="BK260" s="2">
        <v>0</v>
      </c>
      <c r="BL260" s="3"/>
      <c r="BM260" s="2"/>
      <c r="BN260" s="3"/>
      <c r="BO260" s="2"/>
      <c r="BP260" s="3"/>
      <c r="BQ260" s="4"/>
      <c r="BR260" s="3"/>
      <c r="BS260" s="2">
        <v>0</v>
      </c>
      <c r="BT260" s="3"/>
      <c r="BU260" s="2"/>
      <c r="BV260" s="3"/>
      <c r="BW260" s="2"/>
      <c r="BX260" s="3"/>
      <c r="BY260" s="4"/>
      <c r="BZ260" s="3"/>
      <c r="CA260" s="2">
        <v>0</v>
      </c>
      <c r="CB260" s="3"/>
      <c r="CC260" s="2"/>
      <c r="CD260" s="3"/>
      <c r="CE260" s="2"/>
      <c r="CF260" s="3"/>
      <c r="CG260" s="4"/>
      <c r="CH260" s="3"/>
      <c r="CI260" s="2">
        <v>0</v>
      </c>
      <c r="CJ260" s="3"/>
      <c r="CK260" s="2">
        <v>0</v>
      </c>
      <c r="CL260" s="3"/>
      <c r="CM260" s="2">
        <f t="shared" si="60"/>
        <v>0</v>
      </c>
      <c r="CN260" s="3"/>
      <c r="CO260" s="4">
        <f t="shared" si="61"/>
        <v>0</v>
      </c>
      <c r="CP260" s="3"/>
      <c r="CQ260" s="2">
        <f>ROUND(G260+O260+W260+AE260+AM260+AU260+BC260+BK260+BS260+CA260+CI260,5)</f>
        <v>0</v>
      </c>
      <c r="CR260" s="3"/>
      <c r="CS260" s="2"/>
      <c r="CT260" s="3"/>
      <c r="CU260" s="2"/>
      <c r="CV260" s="3"/>
      <c r="CW260" s="4"/>
    </row>
    <row r="261" spans="1:101" ht="15.75" thickBot="1" x14ac:dyDescent="0.3">
      <c r="A261" s="1"/>
      <c r="B261" s="1"/>
      <c r="C261" s="1"/>
      <c r="D261" s="1"/>
      <c r="E261" s="1" t="s">
        <v>272</v>
      </c>
      <c r="F261" s="1"/>
      <c r="G261" s="5">
        <v>0</v>
      </c>
      <c r="H261" s="3"/>
      <c r="I261" s="5">
        <v>0</v>
      </c>
      <c r="J261" s="3"/>
      <c r="K261" s="5">
        <f>ROUND((G261-I261),5)</f>
        <v>0</v>
      </c>
      <c r="L261" s="3"/>
      <c r="M261" s="6">
        <f>ROUND(IF(I261=0, IF(G261=0, 0, 1), G261/I261),5)</f>
        <v>0</v>
      </c>
      <c r="N261" s="3"/>
      <c r="O261" s="5">
        <v>0</v>
      </c>
      <c r="P261" s="3"/>
      <c r="Q261" s="5">
        <v>0</v>
      </c>
      <c r="R261" s="3"/>
      <c r="S261" s="5">
        <f>ROUND((O261-Q261),5)</f>
        <v>0</v>
      </c>
      <c r="T261" s="3"/>
      <c r="U261" s="6">
        <f>ROUND(IF(Q261=0, IF(O261=0, 0, 1), O261/Q261),5)</f>
        <v>0</v>
      </c>
      <c r="V261" s="3"/>
      <c r="W261" s="5">
        <v>0</v>
      </c>
      <c r="X261" s="3"/>
      <c r="Y261" s="5">
        <v>0</v>
      </c>
      <c r="Z261" s="3"/>
      <c r="AA261" s="5">
        <f>ROUND((W261-Y261),5)</f>
        <v>0</v>
      </c>
      <c r="AB261" s="3"/>
      <c r="AC261" s="6">
        <f>ROUND(IF(Y261=0, IF(W261=0, 0, 1), W261/Y261),5)</f>
        <v>0</v>
      </c>
      <c r="AD261" s="3"/>
      <c r="AE261" s="5">
        <v>0</v>
      </c>
      <c r="AF261" s="3"/>
      <c r="AG261" s="5">
        <v>0</v>
      </c>
      <c r="AH261" s="3"/>
      <c r="AI261" s="5">
        <f>ROUND((AE261-AG261),5)</f>
        <v>0</v>
      </c>
      <c r="AJ261" s="3"/>
      <c r="AK261" s="6">
        <f>ROUND(IF(AG261=0, IF(AE261=0, 0, 1), AE261/AG261),5)</f>
        <v>0</v>
      </c>
      <c r="AL261" s="3"/>
      <c r="AM261" s="5">
        <v>0</v>
      </c>
      <c r="AN261" s="3"/>
      <c r="AO261" s="5">
        <v>0</v>
      </c>
      <c r="AP261" s="3"/>
      <c r="AQ261" s="5">
        <f>ROUND((AM261-AO261),5)</f>
        <v>0</v>
      </c>
      <c r="AR261" s="3"/>
      <c r="AS261" s="6">
        <f>ROUND(IF(AO261=0, IF(AM261=0, 0, 1), AM261/AO261),5)</f>
        <v>0</v>
      </c>
      <c r="AT261" s="3"/>
      <c r="AU261" s="5">
        <v>0</v>
      </c>
      <c r="AV261" s="3"/>
      <c r="AW261" s="5">
        <v>0</v>
      </c>
      <c r="AX261" s="3"/>
      <c r="AY261" s="5">
        <f>ROUND((AU261-AW261),5)</f>
        <v>0</v>
      </c>
      <c r="AZ261" s="3"/>
      <c r="BA261" s="6">
        <f>ROUND(IF(AW261=0, IF(AU261=0, 0, 1), AU261/AW261),5)</f>
        <v>0</v>
      </c>
      <c r="BB261" s="3"/>
      <c r="BC261" s="5">
        <v>0</v>
      </c>
      <c r="BD261" s="3"/>
      <c r="BE261" s="5">
        <v>0</v>
      </c>
      <c r="BF261" s="3"/>
      <c r="BG261" s="5">
        <f>ROUND((BC261-BE261),5)</f>
        <v>0</v>
      </c>
      <c r="BH261" s="3"/>
      <c r="BI261" s="6">
        <f>ROUND(IF(BE261=0, IF(BC261=0, 0, 1), BC261/BE261),5)</f>
        <v>0</v>
      </c>
      <c r="BJ261" s="3"/>
      <c r="BK261" s="5">
        <v>0</v>
      </c>
      <c r="BL261" s="3"/>
      <c r="BM261" s="5">
        <v>0</v>
      </c>
      <c r="BN261" s="3"/>
      <c r="BO261" s="5">
        <f>ROUND((BK261-BM261),5)</f>
        <v>0</v>
      </c>
      <c r="BP261" s="3"/>
      <c r="BQ261" s="6">
        <f>ROUND(IF(BM261=0, IF(BK261=0, 0, 1), BK261/BM261),5)</f>
        <v>0</v>
      </c>
      <c r="BR261" s="3"/>
      <c r="BS261" s="5">
        <v>0</v>
      </c>
      <c r="BT261" s="3"/>
      <c r="BU261" s="5">
        <v>0</v>
      </c>
      <c r="BV261" s="3"/>
      <c r="BW261" s="5">
        <f>ROUND((BS261-BU261),5)</f>
        <v>0</v>
      </c>
      <c r="BX261" s="3"/>
      <c r="BY261" s="6">
        <f>ROUND(IF(BU261=0, IF(BS261=0, 0, 1), BS261/BU261),5)</f>
        <v>0</v>
      </c>
      <c r="BZ261" s="3"/>
      <c r="CA261" s="5">
        <v>0</v>
      </c>
      <c r="CB261" s="3"/>
      <c r="CC261" s="5">
        <v>-27.67</v>
      </c>
      <c r="CD261" s="3"/>
      <c r="CE261" s="5">
        <f>ROUND((CA261-CC261),5)</f>
        <v>27.67</v>
      </c>
      <c r="CF261" s="3"/>
      <c r="CG261" s="6">
        <f>ROUND(IF(CC261=0, IF(CA261=0, 0, 1), CA261/CC261),5)</f>
        <v>0</v>
      </c>
      <c r="CH261" s="3"/>
      <c r="CI261" s="5">
        <v>0</v>
      </c>
      <c r="CJ261" s="3"/>
      <c r="CK261" s="5">
        <v>0</v>
      </c>
      <c r="CL261" s="3"/>
      <c r="CM261" s="5">
        <f t="shared" si="60"/>
        <v>0</v>
      </c>
      <c r="CN261" s="3"/>
      <c r="CO261" s="6">
        <f t="shared" si="61"/>
        <v>0</v>
      </c>
      <c r="CP261" s="3"/>
      <c r="CQ261" s="5">
        <f>ROUND(G261+O261+W261+AE261+AM261+AU261+BC261+BK261+BS261+CA261+CI261,5)</f>
        <v>0</v>
      </c>
      <c r="CR261" s="3"/>
      <c r="CS261" s="5"/>
      <c r="CT261" s="3"/>
      <c r="CU261" s="5"/>
      <c r="CV261" s="3"/>
      <c r="CW261" s="6"/>
    </row>
    <row r="262" spans="1:101" x14ac:dyDescent="0.25">
      <c r="A262" s="1"/>
      <c r="B262" s="1"/>
      <c r="C262" s="1"/>
      <c r="D262" s="1" t="s">
        <v>273</v>
      </c>
      <c r="E262" s="1"/>
      <c r="F262" s="1"/>
      <c r="G262" s="2">
        <f>ROUND(SUM(G258:G261),5)</f>
        <v>0</v>
      </c>
      <c r="H262" s="3"/>
      <c r="I262" s="2">
        <f>ROUND(SUM(I258:I261),5)</f>
        <v>354</v>
      </c>
      <c r="J262" s="3"/>
      <c r="K262" s="2">
        <f>ROUND((G262-I262),5)</f>
        <v>-354</v>
      </c>
      <c r="L262" s="3"/>
      <c r="M262" s="4">
        <f>ROUND(IF(I262=0, IF(G262=0, 0, 1), G262/I262),5)</f>
        <v>0</v>
      </c>
      <c r="N262" s="3"/>
      <c r="O262" s="2">
        <f>ROUND(SUM(O258:O261),5)</f>
        <v>0</v>
      </c>
      <c r="P262" s="3"/>
      <c r="Q262" s="2">
        <f>ROUND(SUM(Q258:Q261),5)</f>
        <v>0</v>
      </c>
      <c r="R262" s="3"/>
      <c r="S262" s="2">
        <f>ROUND((O262-Q262),5)</f>
        <v>0</v>
      </c>
      <c r="T262" s="3"/>
      <c r="U262" s="4">
        <f>ROUND(IF(Q262=0, IF(O262=0, 0, 1), O262/Q262),5)</f>
        <v>0</v>
      </c>
      <c r="V262" s="3"/>
      <c r="W262" s="2">
        <f>ROUND(SUM(W258:W261),5)</f>
        <v>186</v>
      </c>
      <c r="X262" s="3"/>
      <c r="Y262" s="2">
        <f>ROUND(SUM(Y258:Y261),5)</f>
        <v>0</v>
      </c>
      <c r="Z262" s="3"/>
      <c r="AA262" s="2">
        <f>ROUND((W262-Y262),5)</f>
        <v>186</v>
      </c>
      <c r="AB262" s="3"/>
      <c r="AC262" s="4">
        <f>ROUND(IF(Y262=0, IF(W262=0, 0, 1), W262/Y262),5)</f>
        <v>1</v>
      </c>
      <c r="AD262" s="3"/>
      <c r="AE262" s="2">
        <f>ROUND(SUM(AE258:AE261),5)</f>
        <v>8717</v>
      </c>
      <c r="AF262" s="3"/>
      <c r="AG262" s="2">
        <f>ROUND(SUM(AG258:AG261),5)</f>
        <v>0</v>
      </c>
      <c r="AH262" s="3"/>
      <c r="AI262" s="2">
        <f>ROUND((AE262-AG262),5)</f>
        <v>8717</v>
      </c>
      <c r="AJ262" s="3"/>
      <c r="AK262" s="4">
        <f>ROUND(IF(AG262=0, IF(AE262=0, 0, 1), AE262/AG262),5)</f>
        <v>1</v>
      </c>
      <c r="AL262" s="3"/>
      <c r="AM262" s="2">
        <f>ROUND(SUM(AM258:AM261),5)</f>
        <v>0</v>
      </c>
      <c r="AN262" s="3"/>
      <c r="AO262" s="2">
        <f>ROUND(SUM(AO258:AO261),5)</f>
        <v>12190</v>
      </c>
      <c r="AP262" s="3"/>
      <c r="AQ262" s="2">
        <f>ROUND((AM262-AO262),5)</f>
        <v>-12190</v>
      </c>
      <c r="AR262" s="3"/>
      <c r="AS262" s="4">
        <f>ROUND(IF(AO262=0, IF(AM262=0, 0, 1), AM262/AO262),5)</f>
        <v>0</v>
      </c>
      <c r="AT262" s="3"/>
      <c r="AU262" s="2">
        <f>ROUND(SUM(AU258:AU261),5)</f>
        <v>0</v>
      </c>
      <c r="AV262" s="3"/>
      <c r="AW262" s="2">
        <f>ROUND(SUM(AW258:AW261),5)</f>
        <v>0</v>
      </c>
      <c r="AX262" s="3"/>
      <c r="AY262" s="2">
        <f>ROUND((AU262-AW262),5)</f>
        <v>0</v>
      </c>
      <c r="AZ262" s="3"/>
      <c r="BA262" s="4">
        <f>ROUND(IF(AW262=0, IF(AU262=0, 0, 1), AU262/AW262),5)</f>
        <v>0</v>
      </c>
      <c r="BB262" s="3"/>
      <c r="BC262" s="2">
        <f>ROUND(SUM(BC258:BC261),5)</f>
        <v>0</v>
      </c>
      <c r="BD262" s="3"/>
      <c r="BE262" s="2">
        <f>ROUND(SUM(BE258:BE261),5)</f>
        <v>0</v>
      </c>
      <c r="BF262" s="3"/>
      <c r="BG262" s="2">
        <f>ROUND((BC262-BE262),5)</f>
        <v>0</v>
      </c>
      <c r="BH262" s="3"/>
      <c r="BI262" s="4">
        <f>ROUND(IF(BE262=0, IF(BC262=0, 0, 1), BC262/BE262),5)</f>
        <v>0</v>
      </c>
      <c r="BJ262" s="3"/>
      <c r="BK262" s="2">
        <f>ROUND(SUM(BK258:BK261),5)</f>
        <v>0</v>
      </c>
      <c r="BL262" s="3"/>
      <c r="BM262" s="2">
        <f>ROUND(SUM(BM258:BM261),5)</f>
        <v>20</v>
      </c>
      <c r="BN262" s="3"/>
      <c r="BO262" s="2">
        <f>ROUND((BK262-BM262),5)</f>
        <v>-20</v>
      </c>
      <c r="BP262" s="3"/>
      <c r="BQ262" s="4">
        <f>ROUND(IF(BM262=0, IF(BK262=0, 0, 1), BK262/BM262),5)</f>
        <v>0</v>
      </c>
      <c r="BR262" s="3"/>
      <c r="BS262" s="2">
        <f>ROUND(SUM(BS258:BS261),5)</f>
        <v>0</v>
      </c>
      <c r="BT262" s="3"/>
      <c r="BU262" s="2">
        <f>ROUND(SUM(BU258:BU261),5)</f>
        <v>0</v>
      </c>
      <c r="BV262" s="3"/>
      <c r="BW262" s="2">
        <f>ROUND((BS262-BU262),5)</f>
        <v>0</v>
      </c>
      <c r="BX262" s="3"/>
      <c r="BY262" s="4">
        <f>ROUND(IF(BU262=0, IF(BS262=0, 0, 1), BS262/BU262),5)</f>
        <v>0</v>
      </c>
      <c r="BZ262" s="3"/>
      <c r="CA262" s="2">
        <f>ROUND(SUM(CA258:CA261),5)</f>
        <v>-4.1100000000000003</v>
      </c>
      <c r="CB262" s="3"/>
      <c r="CC262" s="2">
        <f>ROUND(SUM(CC258:CC261),5)</f>
        <v>-27.67</v>
      </c>
      <c r="CD262" s="3"/>
      <c r="CE262" s="2">
        <f>ROUND((CA262-CC262),5)</f>
        <v>23.56</v>
      </c>
      <c r="CF262" s="3"/>
      <c r="CG262" s="4">
        <f>ROUND(IF(CC262=0, IF(CA262=0, 0, 1), CA262/CC262),5)</f>
        <v>0.14854000000000001</v>
      </c>
      <c r="CH262" s="3"/>
      <c r="CI262" s="2">
        <f>ROUND(SUM(CI258:CI261),5)</f>
        <v>0</v>
      </c>
      <c r="CJ262" s="3"/>
      <c r="CK262" s="2">
        <f>ROUND(SUM(CK258:CK261),5)</f>
        <v>0</v>
      </c>
      <c r="CL262" s="3"/>
      <c r="CM262" s="2">
        <f t="shared" si="60"/>
        <v>0</v>
      </c>
      <c r="CN262" s="3"/>
      <c r="CO262" s="4">
        <f t="shared" si="61"/>
        <v>0</v>
      </c>
      <c r="CP262" s="3"/>
      <c r="CQ262" s="21">
        <v>9700</v>
      </c>
      <c r="CR262" s="3"/>
      <c r="CS262" s="2"/>
      <c r="CT262" s="3"/>
      <c r="CU262" s="2"/>
      <c r="CV262" s="3"/>
      <c r="CW262" s="4"/>
    </row>
    <row r="263" spans="1:101" x14ac:dyDescent="0.25">
      <c r="A263" s="1"/>
      <c r="B263" s="1"/>
      <c r="C263" s="1"/>
      <c r="D263" s="1" t="s">
        <v>274</v>
      </c>
      <c r="E263" s="1"/>
      <c r="F263" s="1"/>
      <c r="G263" s="2">
        <v>0</v>
      </c>
      <c r="H263" s="3"/>
      <c r="I263" s="2"/>
      <c r="J263" s="3"/>
      <c r="K263" s="2"/>
      <c r="L263" s="3"/>
      <c r="M263" s="4"/>
      <c r="N263" s="3"/>
      <c r="O263" s="2">
        <v>0</v>
      </c>
      <c r="P263" s="3"/>
      <c r="Q263" s="2"/>
      <c r="R263" s="3"/>
      <c r="S263" s="2"/>
      <c r="T263" s="3"/>
      <c r="U263" s="4"/>
      <c r="V263" s="3"/>
      <c r="W263" s="2">
        <v>0</v>
      </c>
      <c r="X263" s="3"/>
      <c r="Y263" s="2"/>
      <c r="Z263" s="3"/>
      <c r="AA263" s="2"/>
      <c r="AB263" s="3"/>
      <c r="AC263" s="4"/>
      <c r="AD263" s="3"/>
      <c r="AE263" s="2">
        <v>0</v>
      </c>
      <c r="AF263" s="3"/>
      <c r="AG263" s="2"/>
      <c r="AH263" s="3"/>
      <c r="AI263" s="2"/>
      <c r="AJ263" s="3"/>
      <c r="AK263" s="4"/>
      <c r="AL263" s="3"/>
      <c r="AM263" s="2">
        <v>0</v>
      </c>
      <c r="AN263" s="3"/>
      <c r="AO263" s="2"/>
      <c r="AP263" s="3"/>
      <c r="AQ263" s="2"/>
      <c r="AR263" s="3"/>
      <c r="AS263" s="4"/>
      <c r="AT263" s="3"/>
      <c r="AU263" s="2">
        <v>0</v>
      </c>
      <c r="AV263" s="3"/>
      <c r="AW263" s="2"/>
      <c r="AX263" s="3"/>
      <c r="AY263" s="2"/>
      <c r="AZ263" s="3"/>
      <c r="BA263" s="4"/>
      <c r="BB263" s="3"/>
      <c r="BC263" s="2">
        <v>0</v>
      </c>
      <c r="BD263" s="3"/>
      <c r="BE263" s="2"/>
      <c r="BF263" s="3"/>
      <c r="BG263" s="2"/>
      <c r="BH263" s="3"/>
      <c r="BI263" s="4"/>
      <c r="BJ263" s="3"/>
      <c r="BK263" s="2">
        <v>0</v>
      </c>
      <c r="BL263" s="3"/>
      <c r="BM263" s="2"/>
      <c r="BN263" s="3"/>
      <c r="BO263" s="2"/>
      <c r="BP263" s="3"/>
      <c r="BQ263" s="4"/>
      <c r="BR263" s="3"/>
      <c r="BS263" s="2">
        <v>0</v>
      </c>
      <c r="BT263" s="3"/>
      <c r="BU263" s="2"/>
      <c r="BV263" s="3"/>
      <c r="BW263" s="2"/>
      <c r="BX263" s="3"/>
      <c r="BY263" s="4"/>
      <c r="BZ263" s="3"/>
      <c r="CA263" s="2">
        <v>0</v>
      </c>
      <c r="CB263" s="3"/>
      <c r="CC263" s="2"/>
      <c r="CD263" s="3"/>
      <c r="CE263" s="2"/>
      <c r="CF263" s="3"/>
      <c r="CG263" s="4"/>
      <c r="CH263" s="3"/>
      <c r="CI263" s="2">
        <v>0</v>
      </c>
      <c r="CJ263" s="3"/>
      <c r="CK263" s="2">
        <v>0</v>
      </c>
      <c r="CL263" s="3"/>
      <c r="CM263" s="2">
        <f t="shared" si="60"/>
        <v>0</v>
      </c>
      <c r="CN263" s="3"/>
      <c r="CO263" s="4">
        <f t="shared" si="61"/>
        <v>0</v>
      </c>
      <c r="CP263" s="3"/>
      <c r="CQ263" s="2">
        <f>ROUND(G263+O263+W263+AE263+AM263+AU263+BC263+BK263+BS263+CA263+CI263,5)</f>
        <v>0</v>
      </c>
      <c r="CR263" s="3"/>
      <c r="CS263" s="2"/>
      <c r="CT263" s="3"/>
      <c r="CU263" s="2"/>
      <c r="CV263" s="3"/>
      <c r="CW263" s="4"/>
    </row>
    <row r="264" spans="1:101" x14ac:dyDescent="0.25">
      <c r="A264" s="1"/>
      <c r="B264" s="1"/>
      <c r="C264" s="1"/>
      <c r="D264" s="1" t="s">
        <v>275</v>
      </c>
      <c r="E264" s="1"/>
      <c r="F264" s="1"/>
      <c r="G264" s="2">
        <v>0</v>
      </c>
      <c r="H264" s="3"/>
      <c r="I264" s="2">
        <v>0</v>
      </c>
      <c r="J264" s="3"/>
      <c r="K264" s="2">
        <f>ROUND((G264-I264),5)</f>
        <v>0</v>
      </c>
      <c r="L264" s="3"/>
      <c r="M264" s="4">
        <f>ROUND(IF(I264=0, IF(G264=0, 0, 1), G264/I264),5)</f>
        <v>0</v>
      </c>
      <c r="N264" s="3"/>
      <c r="O264" s="2">
        <v>0</v>
      </c>
      <c r="P264" s="3"/>
      <c r="Q264" s="2">
        <v>0</v>
      </c>
      <c r="R264" s="3"/>
      <c r="S264" s="2">
        <f>ROUND((O264-Q264),5)</f>
        <v>0</v>
      </c>
      <c r="T264" s="3"/>
      <c r="U264" s="4">
        <f>ROUND(IF(Q264=0, IF(O264=0, 0, 1), O264/Q264),5)</f>
        <v>0</v>
      </c>
      <c r="V264" s="3"/>
      <c r="W264" s="2">
        <v>0</v>
      </c>
      <c r="X264" s="3"/>
      <c r="Y264" s="2">
        <v>0</v>
      </c>
      <c r="Z264" s="3"/>
      <c r="AA264" s="2">
        <f>ROUND((W264-Y264),5)</f>
        <v>0</v>
      </c>
      <c r="AB264" s="3"/>
      <c r="AC264" s="4">
        <f>ROUND(IF(Y264=0, IF(W264=0, 0, 1), W264/Y264),5)</f>
        <v>0</v>
      </c>
      <c r="AD264" s="3"/>
      <c r="AE264" s="2">
        <v>0</v>
      </c>
      <c r="AF264" s="3"/>
      <c r="AG264" s="2">
        <v>0</v>
      </c>
      <c r="AH264" s="3"/>
      <c r="AI264" s="2">
        <f>ROUND((AE264-AG264),5)</f>
        <v>0</v>
      </c>
      <c r="AJ264" s="3"/>
      <c r="AK264" s="4">
        <f>ROUND(IF(AG264=0, IF(AE264=0, 0, 1), AE264/AG264),5)</f>
        <v>0</v>
      </c>
      <c r="AL264" s="3"/>
      <c r="AM264" s="2">
        <v>0</v>
      </c>
      <c r="AN264" s="3"/>
      <c r="AO264" s="2">
        <v>0</v>
      </c>
      <c r="AP264" s="3"/>
      <c r="AQ264" s="2">
        <f>ROUND((AM264-AO264),5)</f>
        <v>0</v>
      </c>
      <c r="AR264" s="3"/>
      <c r="AS264" s="4">
        <f>ROUND(IF(AO264=0, IF(AM264=0, 0, 1), AM264/AO264),5)</f>
        <v>0</v>
      </c>
      <c r="AT264" s="3"/>
      <c r="AU264" s="2">
        <v>0</v>
      </c>
      <c r="AV264" s="3"/>
      <c r="AW264" s="2">
        <v>0</v>
      </c>
      <c r="AX264" s="3"/>
      <c r="AY264" s="2">
        <f>ROUND((AU264-AW264),5)</f>
        <v>0</v>
      </c>
      <c r="AZ264" s="3"/>
      <c r="BA264" s="4">
        <f>ROUND(IF(AW264=0, IF(AU264=0, 0, 1), AU264/AW264),5)</f>
        <v>0</v>
      </c>
      <c r="BB264" s="3"/>
      <c r="BC264" s="2">
        <v>0</v>
      </c>
      <c r="BD264" s="3"/>
      <c r="BE264" s="2">
        <v>0.02</v>
      </c>
      <c r="BF264" s="3"/>
      <c r="BG264" s="2">
        <f>ROUND((BC264-BE264),5)</f>
        <v>-0.02</v>
      </c>
      <c r="BH264" s="3"/>
      <c r="BI264" s="4">
        <f>ROUND(IF(BE264=0, IF(BC264=0, 0, 1), BC264/BE264),5)</f>
        <v>0</v>
      </c>
      <c r="BJ264" s="3"/>
      <c r="BK264" s="2">
        <v>0</v>
      </c>
      <c r="BL264" s="3"/>
      <c r="BM264" s="2">
        <v>0</v>
      </c>
      <c r="BN264" s="3"/>
      <c r="BO264" s="2">
        <f>ROUND((BK264-BM264),5)</f>
        <v>0</v>
      </c>
      <c r="BP264" s="3"/>
      <c r="BQ264" s="4">
        <f>ROUND(IF(BM264=0, IF(BK264=0, 0, 1), BK264/BM264),5)</f>
        <v>0</v>
      </c>
      <c r="BR264" s="3"/>
      <c r="BS264" s="2">
        <v>0</v>
      </c>
      <c r="BT264" s="3"/>
      <c r="BU264" s="2">
        <v>0</v>
      </c>
      <c r="BV264" s="3"/>
      <c r="BW264" s="2">
        <f>ROUND((BS264-BU264),5)</f>
        <v>0</v>
      </c>
      <c r="BX264" s="3"/>
      <c r="BY264" s="4">
        <f>ROUND(IF(BU264=0, IF(BS264=0, 0, 1), BS264/BU264),5)</f>
        <v>0</v>
      </c>
      <c r="BZ264" s="3"/>
      <c r="CA264" s="2">
        <v>0</v>
      </c>
      <c r="CB264" s="3"/>
      <c r="CC264" s="2">
        <v>0</v>
      </c>
      <c r="CD264" s="3"/>
      <c r="CE264" s="2">
        <f>ROUND((CA264-CC264),5)</f>
        <v>0</v>
      </c>
      <c r="CF264" s="3"/>
      <c r="CG264" s="4">
        <f>ROUND(IF(CC264=0, IF(CA264=0, 0, 1), CA264/CC264),5)</f>
        <v>0</v>
      </c>
      <c r="CH264" s="3"/>
      <c r="CI264" s="2">
        <v>0</v>
      </c>
      <c r="CJ264" s="3"/>
      <c r="CK264" s="2">
        <v>0</v>
      </c>
      <c r="CL264" s="3"/>
      <c r="CM264" s="2">
        <f t="shared" si="60"/>
        <v>0</v>
      </c>
      <c r="CN264" s="3"/>
      <c r="CO264" s="4">
        <f t="shared" si="61"/>
        <v>0</v>
      </c>
      <c r="CP264" s="3"/>
      <c r="CQ264" s="2">
        <f>ROUND(G264+O264+W264+AE264+AM264+AU264+BC264+BK264+BS264+CA264+CI264,5)</f>
        <v>0</v>
      </c>
      <c r="CR264" s="3"/>
      <c r="CS264" s="2"/>
      <c r="CT264" s="3"/>
      <c r="CU264" s="2"/>
      <c r="CV264" s="3"/>
      <c r="CW264" s="4"/>
    </row>
    <row r="265" spans="1:101" x14ac:dyDescent="0.25">
      <c r="A265" s="1"/>
      <c r="B265" s="1"/>
      <c r="C265" s="1"/>
      <c r="D265" s="1" t="s">
        <v>276</v>
      </c>
      <c r="E265" s="1"/>
      <c r="F265" s="1"/>
      <c r="G265" s="2">
        <v>0</v>
      </c>
      <c r="H265" s="3"/>
      <c r="I265" s="2"/>
      <c r="J265" s="3"/>
      <c r="K265" s="2"/>
      <c r="L265" s="3"/>
      <c r="M265" s="4"/>
      <c r="N265" s="3"/>
      <c r="O265" s="2">
        <v>0</v>
      </c>
      <c r="P265" s="3"/>
      <c r="Q265" s="2"/>
      <c r="R265" s="3"/>
      <c r="S265" s="2"/>
      <c r="T265" s="3"/>
      <c r="U265" s="4"/>
      <c r="V265" s="3"/>
      <c r="W265" s="2">
        <v>0</v>
      </c>
      <c r="X265" s="3"/>
      <c r="Y265" s="2"/>
      <c r="Z265" s="3"/>
      <c r="AA265" s="2"/>
      <c r="AB265" s="3"/>
      <c r="AC265" s="4"/>
      <c r="AD265" s="3"/>
      <c r="AE265" s="2">
        <v>0</v>
      </c>
      <c r="AF265" s="3"/>
      <c r="AG265" s="2"/>
      <c r="AH265" s="3"/>
      <c r="AI265" s="2"/>
      <c r="AJ265" s="3"/>
      <c r="AK265" s="4"/>
      <c r="AL265" s="3"/>
      <c r="AM265" s="2">
        <v>0</v>
      </c>
      <c r="AN265" s="3"/>
      <c r="AO265" s="2"/>
      <c r="AP265" s="3"/>
      <c r="AQ265" s="2"/>
      <c r="AR265" s="3"/>
      <c r="AS265" s="4"/>
      <c r="AT265" s="3"/>
      <c r="AU265" s="2">
        <v>0</v>
      </c>
      <c r="AV265" s="3"/>
      <c r="AW265" s="2"/>
      <c r="AX265" s="3"/>
      <c r="AY265" s="2"/>
      <c r="AZ265" s="3"/>
      <c r="BA265" s="4"/>
      <c r="BB265" s="3"/>
      <c r="BC265" s="2">
        <v>0</v>
      </c>
      <c r="BD265" s="3"/>
      <c r="BE265" s="2"/>
      <c r="BF265" s="3"/>
      <c r="BG265" s="2"/>
      <c r="BH265" s="3"/>
      <c r="BI265" s="4"/>
      <c r="BJ265" s="3"/>
      <c r="BK265" s="2">
        <v>0</v>
      </c>
      <c r="BL265" s="3"/>
      <c r="BM265" s="2"/>
      <c r="BN265" s="3"/>
      <c r="BO265" s="2"/>
      <c r="BP265" s="3"/>
      <c r="BQ265" s="4"/>
      <c r="BR265" s="3"/>
      <c r="BS265" s="2">
        <v>0</v>
      </c>
      <c r="BT265" s="3"/>
      <c r="BU265" s="2"/>
      <c r="BV265" s="3"/>
      <c r="BW265" s="2"/>
      <c r="BX265" s="3"/>
      <c r="BY265" s="4"/>
      <c r="BZ265" s="3"/>
      <c r="CA265" s="2">
        <v>0</v>
      </c>
      <c r="CB265" s="3"/>
      <c r="CC265" s="2"/>
      <c r="CD265" s="3"/>
      <c r="CE265" s="2"/>
      <c r="CF265" s="3"/>
      <c r="CG265" s="4"/>
      <c r="CH265" s="3"/>
      <c r="CI265" s="2">
        <v>0</v>
      </c>
      <c r="CJ265" s="3"/>
      <c r="CK265" s="2">
        <v>0</v>
      </c>
      <c r="CL265" s="3"/>
      <c r="CM265" s="2">
        <f t="shared" si="60"/>
        <v>0</v>
      </c>
      <c r="CN265" s="3"/>
      <c r="CO265" s="4">
        <f t="shared" si="61"/>
        <v>0</v>
      </c>
      <c r="CP265" s="3"/>
      <c r="CQ265" s="2">
        <f>ROUND(G265+O265+W265+AE265+AM265+AU265+BC265+BK265+BS265+CA265+CI265,5)</f>
        <v>0</v>
      </c>
      <c r="CR265" s="3"/>
      <c r="CS265" s="2"/>
      <c r="CT265" s="3"/>
      <c r="CU265" s="2"/>
      <c r="CV265" s="3"/>
      <c r="CW265" s="4"/>
    </row>
    <row r="266" spans="1:101" x14ac:dyDescent="0.25">
      <c r="A266" s="1"/>
      <c r="B266" s="1"/>
      <c r="C266" s="1"/>
      <c r="D266" s="1" t="s">
        <v>277</v>
      </c>
      <c r="E266" s="1"/>
      <c r="F266" s="1"/>
      <c r="G266" s="2"/>
      <c r="H266" s="3"/>
      <c r="I266" s="2"/>
      <c r="J266" s="3"/>
      <c r="K266" s="2"/>
      <c r="L266" s="3"/>
      <c r="M266" s="4"/>
      <c r="N266" s="3"/>
      <c r="O266" s="2"/>
      <c r="P266" s="3"/>
      <c r="Q266" s="2"/>
      <c r="R266" s="3"/>
      <c r="S266" s="2"/>
      <c r="T266" s="3"/>
      <c r="U266" s="4"/>
      <c r="V266" s="3"/>
      <c r="W266" s="2"/>
      <c r="X266" s="3"/>
      <c r="Y266" s="2"/>
      <c r="Z266" s="3"/>
      <c r="AA266" s="2"/>
      <c r="AB266" s="3"/>
      <c r="AC266" s="4"/>
      <c r="AD266" s="3"/>
      <c r="AE266" s="2"/>
      <c r="AF266" s="3"/>
      <c r="AG266" s="2"/>
      <c r="AH266" s="3"/>
      <c r="AI266" s="2"/>
      <c r="AJ266" s="3"/>
      <c r="AK266" s="4"/>
      <c r="AL266" s="3"/>
      <c r="AM266" s="2"/>
      <c r="AN266" s="3"/>
      <c r="AO266" s="2"/>
      <c r="AP266" s="3"/>
      <c r="AQ266" s="2"/>
      <c r="AR266" s="3"/>
      <c r="AS266" s="4"/>
      <c r="AT266" s="3"/>
      <c r="AU266" s="2"/>
      <c r="AV266" s="3"/>
      <c r="AW266" s="2"/>
      <c r="AX266" s="3"/>
      <c r="AY266" s="2"/>
      <c r="AZ266" s="3"/>
      <c r="BA266" s="4"/>
      <c r="BB266" s="3"/>
      <c r="BC266" s="2"/>
      <c r="BD266" s="3"/>
      <c r="BE266" s="2"/>
      <c r="BF266" s="3"/>
      <c r="BG266" s="2"/>
      <c r="BH266" s="3"/>
      <c r="BI266" s="4"/>
      <c r="BJ266" s="3"/>
      <c r="BK266" s="2"/>
      <c r="BL266" s="3"/>
      <c r="BM266" s="2"/>
      <c r="BN266" s="3"/>
      <c r="BO266" s="2"/>
      <c r="BP266" s="3"/>
      <c r="BQ266" s="4"/>
      <c r="BR266" s="3"/>
      <c r="BS266" s="2"/>
      <c r="BT266" s="3"/>
      <c r="BU266" s="2"/>
      <c r="BV266" s="3"/>
      <c r="BW266" s="2"/>
      <c r="BX266" s="3"/>
      <c r="BY266" s="4"/>
      <c r="BZ266" s="3"/>
      <c r="CA266" s="2"/>
      <c r="CB266" s="3"/>
      <c r="CC266" s="2"/>
      <c r="CD266" s="3"/>
      <c r="CE266" s="2"/>
      <c r="CF266" s="3"/>
      <c r="CG266" s="4"/>
      <c r="CH266" s="3"/>
      <c r="CI266" s="2"/>
      <c r="CJ266" s="3"/>
      <c r="CK266" s="2"/>
      <c r="CL266" s="3"/>
      <c r="CM266" s="2"/>
      <c r="CN266" s="3"/>
      <c r="CO266" s="4"/>
      <c r="CP266" s="3"/>
      <c r="CQ266" s="2"/>
      <c r="CR266" s="3"/>
      <c r="CS266" s="2"/>
      <c r="CT266" s="3"/>
      <c r="CU266" s="2"/>
      <c r="CV266" s="3"/>
      <c r="CW266" s="4"/>
    </row>
    <row r="267" spans="1:101" x14ac:dyDescent="0.25">
      <c r="A267" s="1"/>
      <c r="B267" s="1"/>
      <c r="C267" s="1"/>
      <c r="D267" s="1"/>
      <c r="E267" s="1" t="s">
        <v>278</v>
      </c>
      <c r="F267" s="1"/>
      <c r="G267" s="2">
        <v>0</v>
      </c>
      <c r="H267" s="3"/>
      <c r="I267" s="2"/>
      <c r="J267" s="3"/>
      <c r="K267" s="2"/>
      <c r="L267" s="3"/>
      <c r="M267" s="4"/>
      <c r="N267" s="3"/>
      <c r="O267" s="2">
        <v>0</v>
      </c>
      <c r="P267" s="3"/>
      <c r="Q267" s="2"/>
      <c r="R267" s="3"/>
      <c r="S267" s="2"/>
      <c r="T267" s="3"/>
      <c r="U267" s="4"/>
      <c r="V267" s="3"/>
      <c r="W267" s="2">
        <v>0</v>
      </c>
      <c r="X267" s="3"/>
      <c r="Y267" s="2"/>
      <c r="Z267" s="3"/>
      <c r="AA267" s="2"/>
      <c r="AB267" s="3"/>
      <c r="AC267" s="4"/>
      <c r="AD267" s="3"/>
      <c r="AE267" s="2">
        <v>0</v>
      </c>
      <c r="AF267" s="3"/>
      <c r="AG267" s="2"/>
      <c r="AH267" s="3"/>
      <c r="AI267" s="2"/>
      <c r="AJ267" s="3"/>
      <c r="AK267" s="4"/>
      <c r="AL267" s="3"/>
      <c r="AM267" s="2">
        <v>0</v>
      </c>
      <c r="AN267" s="3"/>
      <c r="AO267" s="2"/>
      <c r="AP267" s="3"/>
      <c r="AQ267" s="2"/>
      <c r="AR267" s="3"/>
      <c r="AS267" s="4"/>
      <c r="AT267" s="3"/>
      <c r="AU267" s="2">
        <v>0</v>
      </c>
      <c r="AV267" s="3"/>
      <c r="AW267" s="2"/>
      <c r="AX267" s="3"/>
      <c r="AY267" s="2"/>
      <c r="AZ267" s="3"/>
      <c r="BA267" s="4"/>
      <c r="BB267" s="3"/>
      <c r="BC267" s="2">
        <v>0</v>
      </c>
      <c r="BD267" s="3"/>
      <c r="BE267" s="2"/>
      <c r="BF267" s="3"/>
      <c r="BG267" s="2"/>
      <c r="BH267" s="3"/>
      <c r="BI267" s="4"/>
      <c r="BJ267" s="3"/>
      <c r="BK267" s="2">
        <v>0</v>
      </c>
      <c r="BL267" s="3"/>
      <c r="BM267" s="2"/>
      <c r="BN267" s="3"/>
      <c r="BO267" s="2"/>
      <c r="BP267" s="3"/>
      <c r="BQ267" s="4"/>
      <c r="BR267" s="3"/>
      <c r="BS267" s="2">
        <v>0</v>
      </c>
      <c r="BT267" s="3"/>
      <c r="BU267" s="2"/>
      <c r="BV267" s="3"/>
      <c r="BW267" s="2"/>
      <c r="BX267" s="3"/>
      <c r="BY267" s="4"/>
      <c r="BZ267" s="3"/>
      <c r="CA267" s="2">
        <v>0</v>
      </c>
      <c r="CB267" s="3"/>
      <c r="CC267" s="2"/>
      <c r="CD267" s="3"/>
      <c r="CE267" s="2"/>
      <c r="CF267" s="3"/>
      <c r="CG267" s="4"/>
      <c r="CH267" s="3"/>
      <c r="CI267" s="2">
        <v>0</v>
      </c>
      <c r="CJ267" s="3"/>
      <c r="CK267" s="2">
        <v>0</v>
      </c>
      <c r="CL267" s="3"/>
      <c r="CM267" s="2">
        <f>ROUND((CI267-CK267),5)</f>
        <v>0</v>
      </c>
      <c r="CN267" s="3"/>
      <c r="CO267" s="4">
        <f>ROUND(IF(CK267=0, IF(CI267=0, 0, 1), CI267/CK267),5)</f>
        <v>0</v>
      </c>
      <c r="CP267" s="3"/>
      <c r="CQ267" s="2">
        <f>ROUND(G267+O267+W267+AE267+AM267+AU267+BC267+BK267+BS267+CA267+CI267,5)</f>
        <v>0</v>
      </c>
      <c r="CR267" s="3"/>
      <c r="CS267" s="2"/>
      <c r="CT267" s="3"/>
      <c r="CU267" s="2"/>
      <c r="CV267" s="3"/>
      <c r="CW267" s="4"/>
    </row>
    <row r="268" spans="1:101" ht="15.75" thickBot="1" x14ac:dyDescent="0.3">
      <c r="A268" s="1"/>
      <c r="B268" s="1"/>
      <c r="C268" s="1"/>
      <c r="D268" s="1"/>
      <c r="E268" s="1" t="s">
        <v>279</v>
      </c>
      <c r="F268" s="1"/>
      <c r="G268" s="5">
        <v>0</v>
      </c>
      <c r="H268" s="3"/>
      <c r="I268" s="2"/>
      <c r="J268" s="3"/>
      <c r="K268" s="2"/>
      <c r="L268" s="3"/>
      <c r="M268" s="4"/>
      <c r="N268" s="3"/>
      <c r="O268" s="5">
        <v>0</v>
      </c>
      <c r="P268" s="3"/>
      <c r="Q268" s="2"/>
      <c r="R268" s="3"/>
      <c r="S268" s="2"/>
      <c r="T268" s="3"/>
      <c r="U268" s="4"/>
      <c r="V268" s="3"/>
      <c r="W268" s="5">
        <v>0</v>
      </c>
      <c r="X268" s="3"/>
      <c r="Y268" s="2"/>
      <c r="Z268" s="3"/>
      <c r="AA268" s="2"/>
      <c r="AB268" s="3"/>
      <c r="AC268" s="4"/>
      <c r="AD268" s="3"/>
      <c r="AE268" s="5">
        <v>0</v>
      </c>
      <c r="AF268" s="3"/>
      <c r="AG268" s="2"/>
      <c r="AH268" s="3"/>
      <c r="AI268" s="2"/>
      <c r="AJ268" s="3"/>
      <c r="AK268" s="4"/>
      <c r="AL268" s="3"/>
      <c r="AM268" s="5">
        <v>0</v>
      </c>
      <c r="AN268" s="3"/>
      <c r="AO268" s="2"/>
      <c r="AP268" s="3"/>
      <c r="AQ268" s="2"/>
      <c r="AR268" s="3"/>
      <c r="AS268" s="4"/>
      <c r="AT268" s="3"/>
      <c r="AU268" s="5">
        <v>0</v>
      </c>
      <c r="AV268" s="3"/>
      <c r="AW268" s="2"/>
      <c r="AX268" s="3"/>
      <c r="AY268" s="2"/>
      <c r="AZ268" s="3"/>
      <c r="BA268" s="4"/>
      <c r="BB268" s="3"/>
      <c r="BC268" s="5">
        <v>0</v>
      </c>
      <c r="BD268" s="3"/>
      <c r="BE268" s="2"/>
      <c r="BF268" s="3"/>
      <c r="BG268" s="2"/>
      <c r="BH268" s="3"/>
      <c r="BI268" s="4"/>
      <c r="BJ268" s="3"/>
      <c r="BK268" s="5">
        <v>0</v>
      </c>
      <c r="BL268" s="3"/>
      <c r="BM268" s="2"/>
      <c r="BN268" s="3"/>
      <c r="BO268" s="2"/>
      <c r="BP268" s="3"/>
      <c r="BQ268" s="4"/>
      <c r="BR268" s="3"/>
      <c r="BS268" s="5">
        <v>0</v>
      </c>
      <c r="BT268" s="3"/>
      <c r="BU268" s="2"/>
      <c r="BV268" s="3"/>
      <c r="BW268" s="2"/>
      <c r="BX268" s="3"/>
      <c r="BY268" s="4"/>
      <c r="BZ268" s="3"/>
      <c r="CA268" s="5">
        <v>0</v>
      </c>
      <c r="CB268" s="3"/>
      <c r="CC268" s="2"/>
      <c r="CD268" s="3"/>
      <c r="CE268" s="2"/>
      <c r="CF268" s="3"/>
      <c r="CG268" s="4"/>
      <c r="CH268" s="3"/>
      <c r="CI268" s="5">
        <v>0</v>
      </c>
      <c r="CJ268" s="3"/>
      <c r="CK268" s="5">
        <v>0</v>
      </c>
      <c r="CL268" s="3"/>
      <c r="CM268" s="5">
        <f>ROUND((CI268-CK268),5)</f>
        <v>0</v>
      </c>
      <c r="CN268" s="3"/>
      <c r="CO268" s="6">
        <f>ROUND(IF(CK268=0, IF(CI268=0, 0, 1), CI268/CK268),5)</f>
        <v>0</v>
      </c>
      <c r="CP268" s="3"/>
      <c r="CQ268" s="5">
        <f>ROUND(G268+O268+W268+AE268+AM268+AU268+BC268+BK268+BS268+CA268+CI268,5)</f>
        <v>0</v>
      </c>
      <c r="CR268" s="3"/>
      <c r="CS268" s="5"/>
      <c r="CT268" s="3"/>
      <c r="CU268" s="5"/>
      <c r="CV268" s="3"/>
      <c r="CW268" s="6"/>
    </row>
    <row r="269" spans="1:101" x14ac:dyDescent="0.25">
      <c r="A269" s="1"/>
      <c r="B269" s="1"/>
      <c r="C269" s="1"/>
      <c r="D269" s="1" t="s">
        <v>280</v>
      </c>
      <c r="E269" s="1"/>
      <c r="F269" s="1"/>
      <c r="G269" s="2">
        <f>ROUND(SUM(G266:G268),5)</f>
        <v>0</v>
      </c>
      <c r="H269" s="3"/>
      <c r="I269" s="2"/>
      <c r="J269" s="3"/>
      <c r="K269" s="2"/>
      <c r="L269" s="3"/>
      <c r="M269" s="4"/>
      <c r="N269" s="3"/>
      <c r="O269" s="2">
        <f>ROUND(SUM(O266:O268),5)</f>
        <v>0</v>
      </c>
      <c r="P269" s="3"/>
      <c r="Q269" s="2"/>
      <c r="R269" s="3"/>
      <c r="S269" s="2"/>
      <c r="T269" s="3"/>
      <c r="U269" s="4"/>
      <c r="V269" s="3"/>
      <c r="W269" s="2">
        <f>ROUND(SUM(W266:W268),5)</f>
        <v>0</v>
      </c>
      <c r="X269" s="3"/>
      <c r="Y269" s="2"/>
      <c r="Z269" s="3"/>
      <c r="AA269" s="2"/>
      <c r="AB269" s="3"/>
      <c r="AC269" s="4"/>
      <c r="AD269" s="3"/>
      <c r="AE269" s="2">
        <f>ROUND(SUM(AE266:AE268),5)</f>
        <v>0</v>
      </c>
      <c r="AF269" s="3"/>
      <c r="AG269" s="2"/>
      <c r="AH269" s="3"/>
      <c r="AI269" s="2"/>
      <c r="AJ269" s="3"/>
      <c r="AK269" s="4"/>
      <c r="AL269" s="3"/>
      <c r="AM269" s="2">
        <f>ROUND(SUM(AM266:AM268),5)</f>
        <v>0</v>
      </c>
      <c r="AN269" s="3"/>
      <c r="AO269" s="2"/>
      <c r="AP269" s="3"/>
      <c r="AQ269" s="2"/>
      <c r="AR269" s="3"/>
      <c r="AS269" s="4"/>
      <c r="AT269" s="3"/>
      <c r="AU269" s="2">
        <f>ROUND(SUM(AU266:AU268),5)</f>
        <v>0</v>
      </c>
      <c r="AV269" s="3"/>
      <c r="AW269" s="2"/>
      <c r="AX269" s="3"/>
      <c r="AY269" s="2"/>
      <c r="AZ269" s="3"/>
      <c r="BA269" s="4"/>
      <c r="BB269" s="3"/>
      <c r="BC269" s="2">
        <f>ROUND(SUM(BC266:BC268),5)</f>
        <v>0</v>
      </c>
      <c r="BD269" s="3"/>
      <c r="BE269" s="2"/>
      <c r="BF269" s="3"/>
      <c r="BG269" s="2"/>
      <c r="BH269" s="3"/>
      <c r="BI269" s="4"/>
      <c r="BJ269" s="3"/>
      <c r="BK269" s="2">
        <f>ROUND(SUM(BK266:BK268),5)</f>
        <v>0</v>
      </c>
      <c r="BL269" s="3"/>
      <c r="BM269" s="2"/>
      <c r="BN269" s="3"/>
      <c r="BO269" s="2"/>
      <c r="BP269" s="3"/>
      <c r="BQ269" s="4"/>
      <c r="BR269" s="3"/>
      <c r="BS269" s="2">
        <f>ROUND(SUM(BS266:BS268),5)</f>
        <v>0</v>
      </c>
      <c r="BT269" s="3"/>
      <c r="BU269" s="2"/>
      <c r="BV269" s="3"/>
      <c r="BW269" s="2"/>
      <c r="BX269" s="3"/>
      <c r="BY269" s="4"/>
      <c r="BZ269" s="3"/>
      <c r="CA269" s="2">
        <f>ROUND(SUM(CA266:CA268),5)</f>
        <v>0</v>
      </c>
      <c r="CB269" s="3"/>
      <c r="CC269" s="2"/>
      <c r="CD269" s="3"/>
      <c r="CE269" s="2"/>
      <c r="CF269" s="3"/>
      <c r="CG269" s="4"/>
      <c r="CH269" s="3"/>
      <c r="CI269" s="2">
        <f>ROUND(SUM(CI266:CI268),5)</f>
        <v>0</v>
      </c>
      <c r="CJ269" s="3"/>
      <c r="CK269" s="2">
        <f>ROUND(SUM(CK266:CK268),5)</f>
        <v>0</v>
      </c>
      <c r="CL269" s="3"/>
      <c r="CM269" s="2">
        <f>ROUND((CI269-CK269),5)</f>
        <v>0</v>
      </c>
      <c r="CN269" s="3"/>
      <c r="CO269" s="4">
        <f>ROUND(IF(CK269=0, IF(CI269=0, 0, 1), CI269/CK269),5)</f>
        <v>0</v>
      </c>
      <c r="CP269" s="3"/>
      <c r="CQ269" s="2">
        <f>ROUND(G269+O269+W269+AE269+AM269+AU269+BC269+BK269+BS269+CA269+CI269,5)</f>
        <v>0</v>
      </c>
      <c r="CR269" s="3"/>
      <c r="CS269" s="2"/>
      <c r="CT269" s="3"/>
      <c r="CU269" s="2"/>
      <c r="CV269" s="3"/>
      <c r="CW269" s="4"/>
    </row>
    <row r="270" spans="1:101" x14ac:dyDescent="0.25">
      <c r="A270" s="1"/>
      <c r="B270" s="1"/>
      <c r="C270" s="1"/>
      <c r="D270" s="1" t="s">
        <v>281</v>
      </c>
      <c r="E270" s="1"/>
      <c r="F270" s="1"/>
      <c r="G270" s="2"/>
      <c r="H270" s="3"/>
      <c r="I270" s="2"/>
      <c r="J270" s="3"/>
      <c r="K270" s="2"/>
      <c r="L270" s="3"/>
      <c r="M270" s="4"/>
      <c r="N270" s="3"/>
      <c r="O270" s="2"/>
      <c r="P270" s="3"/>
      <c r="Q270" s="2"/>
      <c r="R270" s="3"/>
      <c r="S270" s="2"/>
      <c r="T270" s="3"/>
      <c r="U270" s="4"/>
      <c r="V270" s="3"/>
      <c r="W270" s="2"/>
      <c r="X270" s="3"/>
      <c r="Y270" s="2"/>
      <c r="Z270" s="3"/>
      <c r="AA270" s="2"/>
      <c r="AB270" s="3"/>
      <c r="AC270" s="4"/>
      <c r="AD270" s="3"/>
      <c r="AE270" s="2"/>
      <c r="AF270" s="3"/>
      <c r="AG270" s="2"/>
      <c r="AH270" s="3"/>
      <c r="AI270" s="2"/>
      <c r="AJ270" s="3"/>
      <c r="AK270" s="4"/>
      <c r="AL270" s="3"/>
      <c r="AM270" s="2"/>
      <c r="AN270" s="3"/>
      <c r="AO270" s="2"/>
      <c r="AP270" s="3"/>
      <c r="AQ270" s="2"/>
      <c r="AR270" s="3"/>
      <c r="AS270" s="4"/>
      <c r="AT270" s="3"/>
      <c r="AU270" s="2"/>
      <c r="AV270" s="3"/>
      <c r="AW270" s="2"/>
      <c r="AX270" s="3"/>
      <c r="AY270" s="2"/>
      <c r="AZ270" s="3"/>
      <c r="BA270" s="4"/>
      <c r="BB270" s="3"/>
      <c r="BC270" s="2"/>
      <c r="BD270" s="3"/>
      <c r="BE270" s="2"/>
      <c r="BF270" s="3"/>
      <c r="BG270" s="2"/>
      <c r="BH270" s="3"/>
      <c r="BI270" s="4"/>
      <c r="BJ270" s="3"/>
      <c r="BK270" s="2"/>
      <c r="BL270" s="3"/>
      <c r="BM270" s="2"/>
      <c r="BN270" s="3"/>
      <c r="BO270" s="2"/>
      <c r="BP270" s="3"/>
      <c r="BQ270" s="4"/>
      <c r="BR270" s="3"/>
      <c r="BS270" s="2"/>
      <c r="BT270" s="3"/>
      <c r="BU270" s="2"/>
      <c r="BV270" s="3"/>
      <c r="BW270" s="2"/>
      <c r="BX270" s="3"/>
      <c r="BY270" s="4"/>
      <c r="BZ270" s="3"/>
      <c r="CA270" s="2"/>
      <c r="CB270" s="3"/>
      <c r="CC270" s="2"/>
      <c r="CD270" s="3"/>
      <c r="CE270" s="2"/>
      <c r="CF270" s="3"/>
      <c r="CG270" s="4"/>
      <c r="CH270" s="3"/>
      <c r="CI270" s="2"/>
      <c r="CJ270" s="3"/>
      <c r="CK270" s="2"/>
      <c r="CL270" s="3"/>
      <c r="CM270" s="2"/>
      <c r="CN270" s="3"/>
      <c r="CO270" s="4"/>
      <c r="CP270" s="3"/>
      <c r="CQ270" s="2"/>
      <c r="CR270" s="3"/>
      <c r="CS270" s="2"/>
      <c r="CT270" s="3"/>
      <c r="CU270" s="2"/>
      <c r="CV270" s="3"/>
      <c r="CW270" s="4"/>
    </row>
    <row r="271" spans="1:101" x14ac:dyDescent="0.25">
      <c r="A271" s="1"/>
      <c r="B271" s="1"/>
      <c r="C271" s="1"/>
      <c r="D271" s="1"/>
      <c r="E271" s="1" t="s">
        <v>282</v>
      </c>
      <c r="F271" s="1"/>
      <c r="G271" s="2">
        <v>0</v>
      </c>
      <c r="H271" s="3"/>
      <c r="I271" s="2"/>
      <c r="J271" s="3"/>
      <c r="K271" s="2"/>
      <c r="L271" s="3"/>
      <c r="M271" s="4"/>
      <c r="N271" s="3"/>
      <c r="O271" s="2">
        <v>0</v>
      </c>
      <c r="P271" s="3"/>
      <c r="Q271" s="2"/>
      <c r="R271" s="3"/>
      <c r="S271" s="2"/>
      <c r="T271" s="3"/>
      <c r="U271" s="4"/>
      <c r="V271" s="3"/>
      <c r="W271" s="2">
        <v>0</v>
      </c>
      <c r="X271" s="3"/>
      <c r="Y271" s="2"/>
      <c r="Z271" s="3"/>
      <c r="AA271" s="2"/>
      <c r="AB271" s="3"/>
      <c r="AC271" s="4"/>
      <c r="AD271" s="3"/>
      <c r="AE271" s="2">
        <v>0</v>
      </c>
      <c r="AF271" s="3"/>
      <c r="AG271" s="2"/>
      <c r="AH271" s="3"/>
      <c r="AI271" s="2"/>
      <c r="AJ271" s="3"/>
      <c r="AK271" s="4"/>
      <c r="AL271" s="3"/>
      <c r="AM271" s="2">
        <v>0</v>
      </c>
      <c r="AN271" s="3"/>
      <c r="AO271" s="2"/>
      <c r="AP271" s="3"/>
      <c r="AQ271" s="2"/>
      <c r="AR271" s="3"/>
      <c r="AS271" s="4"/>
      <c r="AT271" s="3"/>
      <c r="AU271" s="2">
        <v>0</v>
      </c>
      <c r="AV271" s="3"/>
      <c r="AW271" s="2"/>
      <c r="AX271" s="3"/>
      <c r="AY271" s="2"/>
      <c r="AZ271" s="3"/>
      <c r="BA271" s="4"/>
      <c r="BB271" s="3"/>
      <c r="BC271" s="2">
        <v>0</v>
      </c>
      <c r="BD271" s="3"/>
      <c r="BE271" s="2"/>
      <c r="BF271" s="3"/>
      <c r="BG271" s="2"/>
      <c r="BH271" s="3"/>
      <c r="BI271" s="4"/>
      <c r="BJ271" s="3"/>
      <c r="BK271" s="2">
        <v>0</v>
      </c>
      <c r="BL271" s="3"/>
      <c r="BM271" s="2"/>
      <c r="BN271" s="3"/>
      <c r="BO271" s="2"/>
      <c r="BP271" s="3"/>
      <c r="BQ271" s="4"/>
      <c r="BR271" s="3"/>
      <c r="BS271" s="2">
        <v>0</v>
      </c>
      <c r="BT271" s="3"/>
      <c r="BU271" s="2"/>
      <c r="BV271" s="3"/>
      <c r="BW271" s="2"/>
      <c r="BX271" s="3"/>
      <c r="BY271" s="4"/>
      <c r="BZ271" s="3"/>
      <c r="CA271" s="2">
        <v>0</v>
      </c>
      <c r="CB271" s="3"/>
      <c r="CC271" s="2"/>
      <c r="CD271" s="3"/>
      <c r="CE271" s="2"/>
      <c r="CF271" s="3"/>
      <c r="CG271" s="4"/>
      <c r="CH271" s="3"/>
      <c r="CI271" s="2">
        <v>0</v>
      </c>
      <c r="CJ271" s="3"/>
      <c r="CK271" s="2">
        <v>0</v>
      </c>
      <c r="CL271" s="3"/>
      <c r="CM271" s="2">
        <f t="shared" ref="CM271:CM280" si="62">ROUND((CI271-CK271),5)</f>
        <v>0</v>
      </c>
      <c r="CN271" s="3"/>
      <c r="CO271" s="4">
        <f t="shared" ref="CO271:CO280" si="63">ROUND(IF(CK271=0, IF(CI271=0, 0, 1), CI271/CK271),5)</f>
        <v>0</v>
      </c>
      <c r="CP271" s="3"/>
      <c r="CQ271" s="2">
        <f t="shared" ref="CQ271:CQ278" si="64">ROUND(G271+O271+W271+AE271+AM271+AU271+BC271+BK271+BS271+CA271+CI271,5)</f>
        <v>0</v>
      </c>
      <c r="CR271" s="3"/>
      <c r="CS271" s="2"/>
      <c r="CT271" s="3"/>
      <c r="CU271" s="2"/>
      <c r="CV271" s="3"/>
      <c r="CW271" s="4"/>
    </row>
    <row r="272" spans="1:101" x14ac:dyDescent="0.25">
      <c r="A272" s="1"/>
      <c r="B272" s="1"/>
      <c r="C272" s="1"/>
      <c r="D272" s="1"/>
      <c r="E272" s="1" t="s">
        <v>283</v>
      </c>
      <c r="F272" s="1"/>
      <c r="G272" s="2">
        <v>0</v>
      </c>
      <c r="H272" s="3"/>
      <c r="I272" s="2"/>
      <c r="J272" s="3"/>
      <c r="K272" s="2"/>
      <c r="L272" s="3"/>
      <c r="M272" s="4"/>
      <c r="N272" s="3"/>
      <c r="O272" s="2">
        <v>0</v>
      </c>
      <c r="P272" s="3"/>
      <c r="Q272" s="2"/>
      <c r="R272" s="3"/>
      <c r="S272" s="2"/>
      <c r="T272" s="3"/>
      <c r="U272" s="4"/>
      <c r="V272" s="3"/>
      <c r="W272" s="2">
        <v>0</v>
      </c>
      <c r="X272" s="3"/>
      <c r="Y272" s="2"/>
      <c r="Z272" s="3"/>
      <c r="AA272" s="2"/>
      <c r="AB272" s="3"/>
      <c r="AC272" s="4"/>
      <c r="AD272" s="3"/>
      <c r="AE272" s="2">
        <v>0</v>
      </c>
      <c r="AF272" s="3"/>
      <c r="AG272" s="2"/>
      <c r="AH272" s="3"/>
      <c r="AI272" s="2"/>
      <c r="AJ272" s="3"/>
      <c r="AK272" s="4"/>
      <c r="AL272" s="3"/>
      <c r="AM272" s="2">
        <v>0</v>
      </c>
      <c r="AN272" s="3"/>
      <c r="AO272" s="2"/>
      <c r="AP272" s="3"/>
      <c r="AQ272" s="2"/>
      <c r="AR272" s="3"/>
      <c r="AS272" s="4"/>
      <c r="AT272" s="3"/>
      <c r="AU272" s="2">
        <v>0</v>
      </c>
      <c r="AV272" s="3"/>
      <c r="AW272" s="2"/>
      <c r="AX272" s="3"/>
      <c r="AY272" s="2"/>
      <c r="AZ272" s="3"/>
      <c r="BA272" s="4"/>
      <c r="BB272" s="3"/>
      <c r="BC272" s="2">
        <v>0</v>
      </c>
      <c r="BD272" s="3"/>
      <c r="BE272" s="2"/>
      <c r="BF272" s="3"/>
      <c r="BG272" s="2"/>
      <c r="BH272" s="3"/>
      <c r="BI272" s="4"/>
      <c r="BJ272" s="3"/>
      <c r="BK272" s="2">
        <v>0</v>
      </c>
      <c r="BL272" s="3"/>
      <c r="BM272" s="2"/>
      <c r="BN272" s="3"/>
      <c r="BO272" s="2"/>
      <c r="BP272" s="3"/>
      <c r="BQ272" s="4"/>
      <c r="BR272" s="3"/>
      <c r="BS272" s="2">
        <v>0</v>
      </c>
      <c r="BT272" s="3"/>
      <c r="BU272" s="2"/>
      <c r="BV272" s="3"/>
      <c r="BW272" s="2"/>
      <c r="BX272" s="3"/>
      <c r="BY272" s="4"/>
      <c r="BZ272" s="3"/>
      <c r="CA272" s="2">
        <v>0</v>
      </c>
      <c r="CB272" s="3"/>
      <c r="CC272" s="2"/>
      <c r="CD272" s="3"/>
      <c r="CE272" s="2"/>
      <c r="CF272" s="3"/>
      <c r="CG272" s="4"/>
      <c r="CH272" s="3"/>
      <c r="CI272" s="2">
        <v>0</v>
      </c>
      <c r="CJ272" s="3"/>
      <c r="CK272" s="2">
        <v>0</v>
      </c>
      <c r="CL272" s="3"/>
      <c r="CM272" s="2">
        <f t="shared" si="62"/>
        <v>0</v>
      </c>
      <c r="CN272" s="3"/>
      <c r="CO272" s="4">
        <f t="shared" si="63"/>
        <v>0</v>
      </c>
      <c r="CP272" s="3"/>
      <c r="CQ272" s="2">
        <f t="shared" si="64"/>
        <v>0</v>
      </c>
      <c r="CR272" s="3"/>
      <c r="CS272" s="2"/>
      <c r="CT272" s="3"/>
      <c r="CU272" s="2"/>
      <c r="CV272" s="3"/>
      <c r="CW272" s="4"/>
    </row>
    <row r="273" spans="1:101" ht="15.75" thickBot="1" x14ac:dyDescent="0.3">
      <c r="A273" s="1"/>
      <c r="B273" s="1"/>
      <c r="C273" s="1"/>
      <c r="D273" s="1"/>
      <c r="E273" s="1" t="s">
        <v>284</v>
      </c>
      <c r="F273" s="1"/>
      <c r="G273" s="5">
        <v>0</v>
      </c>
      <c r="H273" s="3"/>
      <c r="I273" s="2"/>
      <c r="J273" s="3"/>
      <c r="K273" s="2"/>
      <c r="L273" s="3"/>
      <c r="M273" s="4"/>
      <c r="N273" s="3"/>
      <c r="O273" s="5">
        <v>0</v>
      </c>
      <c r="P273" s="3"/>
      <c r="Q273" s="2"/>
      <c r="R273" s="3"/>
      <c r="S273" s="2"/>
      <c r="T273" s="3"/>
      <c r="U273" s="4"/>
      <c r="V273" s="3"/>
      <c r="W273" s="5">
        <v>0</v>
      </c>
      <c r="X273" s="3"/>
      <c r="Y273" s="2"/>
      <c r="Z273" s="3"/>
      <c r="AA273" s="2"/>
      <c r="AB273" s="3"/>
      <c r="AC273" s="4"/>
      <c r="AD273" s="3"/>
      <c r="AE273" s="5">
        <v>0</v>
      </c>
      <c r="AF273" s="3"/>
      <c r="AG273" s="2"/>
      <c r="AH273" s="3"/>
      <c r="AI273" s="2"/>
      <c r="AJ273" s="3"/>
      <c r="AK273" s="4"/>
      <c r="AL273" s="3"/>
      <c r="AM273" s="5">
        <v>0</v>
      </c>
      <c r="AN273" s="3"/>
      <c r="AO273" s="2"/>
      <c r="AP273" s="3"/>
      <c r="AQ273" s="2"/>
      <c r="AR273" s="3"/>
      <c r="AS273" s="4"/>
      <c r="AT273" s="3"/>
      <c r="AU273" s="5">
        <v>0</v>
      </c>
      <c r="AV273" s="3"/>
      <c r="AW273" s="2"/>
      <c r="AX273" s="3"/>
      <c r="AY273" s="2"/>
      <c r="AZ273" s="3"/>
      <c r="BA273" s="4"/>
      <c r="BB273" s="3"/>
      <c r="BC273" s="5">
        <v>0</v>
      </c>
      <c r="BD273" s="3"/>
      <c r="BE273" s="2"/>
      <c r="BF273" s="3"/>
      <c r="BG273" s="2"/>
      <c r="BH273" s="3"/>
      <c r="BI273" s="4"/>
      <c r="BJ273" s="3"/>
      <c r="BK273" s="5">
        <v>0</v>
      </c>
      <c r="BL273" s="3"/>
      <c r="BM273" s="2"/>
      <c r="BN273" s="3"/>
      <c r="BO273" s="2"/>
      <c r="BP273" s="3"/>
      <c r="BQ273" s="4"/>
      <c r="BR273" s="3"/>
      <c r="BS273" s="5">
        <v>0</v>
      </c>
      <c r="BT273" s="3"/>
      <c r="BU273" s="2"/>
      <c r="BV273" s="3"/>
      <c r="BW273" s="2"/>
      <c r="BX273" s="3"/>
      <c r="BY273" s="4"/>
      <c r="BZ273" s="3"/>
      <c r="CA273" s="5">
        <v>0</v>
      </c>
      <c r="CB273" s="3"/>
      <c r="CC273" s="2"/>
      <c r="CD273" s="3"/>
      <c r="CE273" s="2"/>
      <c r="CF273" s="3"/>
      <c r="CG273" s="4"/>
      <c r="CH273" s="3"/>
      <c r="CI273" s="5">
        <v>0</v>
      </c>
      <c r="CJ273" s="3"/>
      <c r="CK273" s="5">
        <v>0</v>
      </c>
      <c r="CL273" s="3"/>
      <c r="CM273" s="5">
        <f t="shared" si="62"/>
        <v>0</v>
      </c>
      <c r="CN273" s="3"/>
      <c r="CO273" s="6">
        <f t="shared" si="63"/>
        <v>0</v>
      </c>
      <c r="CP273" s="3"/>
      <c r="CQ273" s="5">
        <f t="shared" si="64"/>
        <v>0</v>
      </c>
      <c r="CR273" s="3"/>
      <c r="CS273" s="5"/>
      <c r="CT273" s="3"/>
      <c r="CU273" s="5"/>
      <c r="CV273" s="3"/>
      <c r="CW273" s="6"/>
    </row>
    <row r="274" spans="1:101" x14ac:dyDescent="0.25">
      <c r="A274" s="1"/>
      <c r="B274" s="1"/>
      <c r="C274" s="1"/>
      <c r="D274" s="1" t="s">
        <v>285</v>
      </c>
      <c r="E274" s="1"/>
      <c r="F274" s="1"/>
      <c r="G274" s="2">
        <f>ROUND(SUM(G270:G273),5)</f>
        <v>0</v>
      </c>
      <c r="H274" s="3"/>
      <c r="I274" s="2"/>
      <c r="J274" s="3"/>
      <c r="K274" s="2"/>
      <c r="L274" s="3"/>
      <c r="M274" s="4"/>
      <c r="N274" s="3"/>
      <c r="O274" s="2">
        <f>ROUND(SUM(O270:O273),5)</f>
        <v>0</v>
      </c>
      <c r="P274" s="3"/>
      <c r="Q274" s="2"/>
      <c r="R274" s="3"/>
      <c r="S274" s="2"/>
      <c r="T274" s="3"/>
      <c r="U274" s="4"/>
      <c r="V274" s="3"/>
      <c r="W274" s="2">
        <f>ROUND(SUM(W270:W273),5)</f>
        <v>0</v>
      </c>
      <c r="X274" s="3"/>
      <c r="Y274" s="2"/>
      <c r="Z274" s="3"/>
      <c r="AA274" s="2"/>
      <c r="AB274" s="3"/>
      <c r="AC274" s="4"/>
      <c r="AD274" s="3"/>
      <c r="AE274" s="2">
        <f>ROUND(SUM(AE270:AE273),5)</f>
        <v>0</v>
      </c>
      <c r="AF274" s="3"/>
      <c r="AG274" s="2"/>
      <c r="AH274" s="3"/>
      <c r="AI274" s="2"/>
      <c r="AJ274" s="3"/>
      <c r="AK274" s="4"/>
      <c r="AL274" s="3"/>
      <c r="AM274" s="2">
        <f>ROUND(SUM(AM270:AM273),5)</f>
        <v>0</v>
      </c>
      <c r="AN274" s="3"/>
      <c r="AO274" s="2"/>
      <c r="AP274" s="3"/>
      <c r="AQ274" s="2"/>
      <c r="AR274" s="3"/>
      <c r="AS274" s="4"/>
      <c r="AT274" s="3"/>
      <c r="AU274" s="2">
        <f>ROUND(SUM(AU270:AU273),5)</f>
        <v>0</v>
      </c>
      <c r="AV274" s="3"/>
      <c r="AW274" s="2"/>
      <c r="AX274" s="3"/>
      <c r="AY274" s="2"/>
      <c r="AZ274" s="3"/>
      <c r="BA274" s="4"/>
      <c r="BB274" s="3"/>
      <c r="BC274" s="2">
        <f>ROUND(SUM(BC270:BC273),5)</f>
        <v>0</v>
      </c>
      <c r="BD274" s="3"/>
      <c r="BE274" s="2"/>
      <c r="BF274" s="3"/>
      <c r="BG274" s="2"/>
      <c r="BH274" s="3"/>
      <c r="BI274" s="4"/>
      <c r="BJ274" s="3"/>
      <c r="BK274" s="2">
        <f>ROUND(SUM(BK270:BK273),5)</f>
        <v>0</v>
      </c>
      <c r="BL274" s="3"/>
      <c r="BM274" s="2"/>
      <c r="BN274" s="3"/>
      <c r="BO274" s="2"/>
      <c r="BP274" s="3"/>
      <c r="BQ274" s="4"/>
      <c r="BR274" s="3"/>
      <c r="BS274" s="2">
        <f>ROUND(SUM(BS270:BS273),5)</f>
        <v>0</v>
      </c>
      <c r="BT274" s="3"/>
      <c r="BU274" s="2"/>
      <c r="BV274" s="3"/>
      <c r="BW274" s="2"/>
      <c r="BX274" s="3"/>
      <c r="BY274" s="4"/>
      <c r="BZ274" s="3"/>
      <c r="CA274" s="2">
        <f>ROUND(SUM(CA270:CA273),5)</f>
        <v>0</v>
      </c>
      <c r="CB274" s="3"/>
      <c r="CC274" s="2"/>
      <c r="CD274" s="3"/>
      <c r="CE274" s="2"/>
      <c r="CF274" s="3"/>
      <c r="CG274" s="4"/>
      <c r="CH274" s="3"/>
      <c r="CI274" s="2">
        <f>ROUND(SUM(CI270:CI273),5)</f>
        <v>0</v>
      </c>
      <c r="CJ274" s="3"/>
      <c r="CK274" s="2">
        <f>ROUND(SUM(CK270:CK273),5)</f>
        <v>0</v>
      </c>
      <c r="CL274" s="3"/>
      <c r="CM274" s="2">
        <f t="shared" si="62"/>
        <v>0</v>
      </c>
      <c r="CN274" s="3"/>
      <c r="CO274" s="4">
        <f t="shared" si="63"/>
        <v>0</v>
      </c>
      <c r="CP274" s="3"/>
      <c r="CQ274" s="2">
        <f t="shared" si="64"/>
        <v>0</v>
      </c>
      <c r="CR274" s="3"/>
      <c r="CS274" s="2"/>
      <c r="CT274" s="3"/>
      <c r="CU274" s="2"/>
      <c r="CV274" s="3"/>
      <c r="CW274" s="4"/>
    </row>
    <row r="275" spans="1:101" x14ac:dyDescent="0.25">
      <c r="A275" s="1"/>
      <c r="B275" s="1"/>
      <c r="C275" s="1"/>
      <c r="D275" s="1" t="s">
        <v>286</v>
      </c>
      <c r="E275" s="1"/>
      <c r="F275" s="1"/>
      <c r="G275" s="2">
        <v>0</v>
      </c>
      <c r="H275" s="3"/>
      <c r="I275" s="2"/>
      <c r="J275" s="3"/>
      <c r="K275" s="2"/>
      <c r="L275" s="3"/>
      <c r="M275" s="4"/>
      <c r="N275" s="3"/>
      <c r="O275" s="2">
        <v>0</v>
      </c>
      <c r="P275" s="3"/>
      <c r="Q275" s="2"/>
      <c r="R275" s="3"/>
      <c r="S275" s="2"/>
      <c r="T275" s="3"/>
      <c r="U275" s="4"/>
      <c r="V275" s="3"/>
      <c r="W275" s="2">
        <v>0</v>
      </c>
      <c r="X275" s="3"/>
      <c r="Y275" s="2"/>
      <c r="Z275" s="3"/>
      <c r="AA275" s="2"/>
      <c r="AB275" s="3"/>
      <c r="AC275" s="4"/>
      <c r="AD275" s="3"/>
      <c r="AE275" s="2">
        <v>0</v>
      </c>
      <c r="AF275" s="3"/>
      <c r="AG275" s="2"/>
      <c r="AH275" s="3"/>
      <c r="AI275" s="2"/>
      <c r="AJ275" s="3"/>
      <c r="AK275" s="4"/>
      <c r="AL275" s="3"/>
      <c r="AM275" s="2">
        <v>0</v>
      </c>
      <c r="AN275" s="3"/>
      <c r="AO275" s="2"/>
      <c r="AP275" s="3"/>
      <c r="AQ275" s="2"/>
      <c r="AR275" s="3"/>
      <c r="AS275" s="4"/>
      <c r="AT275" s="3"/>
      <c r="AU275" s="2">
        <v>0</v>
      </c>
      <c r="AV275" s="3"/>
      <c r="AW275" s="2"/>
      <c r="AX275" s="3"/>
      <c r="AY275" s="2"/>
      <c r="AZ275" s="3"/>
      <c r="BA275" s="4"/>
      <c r="BB275" s="3"/>
      <c r="BC275" s="2">
        <v>0</v>
      </c>
      <c r="BD275" s="3"/>
      <c r="BE275" s="2"/>
      <c r="BF275" s="3"/>
      <c r="BG275" s="2"/>
      <c r="BH275" s="3"/>
      <c r="BI275" s="4"/>
      <c r="BJ275" s="3"/>
      <c r="BK275" s="2">
        <v>0</v>
      </c>
      <c r="BL275" s="3"/>
      <c r="BM275" s="2"/>
      <c r="BN275" s="3"/>
      <c r="BO275" s="2"/>
      <c r="BP275" s="3"/>
      <c r="BQ275" s="4"/>
      <c r="BR275" s="3"/>
      <c r="BS275" s="2">
        <v>0</v>
      </c>
      <c r="BT275" s="3"/>
      <c r="BU275" s="2"/>
      <c r="BV275" s="3"/>
      <c r="BW275" s="2"/>
      <c r="BX275" s="3"/>
      <c r="BY275" s="4"/>
      <c r="BZ275" s="3"/>
      <c r="CA275" s="2">
        <v>0</v>
      </c>
      <c r="CB275" s="3"/>
      <c r="CC275" s="2"/>
      <c r="CD275" s="3"/>
      <c r="CE275" s="2"/>
      <c r="CF275" s="3"/>
      <c r="CG275" s="4"/>
      <c r="CH275" s="3"/>
      <c r="CI275" s="2">
        <v>0</v>
      </c>
      <c r="CJ275" s="3"/>
      <c r="CK275" s="2">
        <v>0</v>
      </c>
      <c r="CL275" s="3"/>
      <c r="CM275" s="2">
        <f t="shared" si="62"/>
        <v>0</v>
      </c>
      <c r="CN275" s="3"/>
      <c r="CO275" s="4">
        <f t="shared" si="63"/>
        <v>0</v>
      </c>
      <c r="CP275" s="3"/>
      <c r="CQ275" s="2">
        <f t="shared" si="64"/>
        <v>0</v>
      </c>
      <c r="CR275" s="3"/>
      <c r="CS275" s="2"/>
      <c r="CT275" s="3"/>
      <c r="CU275" s="2"/>
      <c r="CV275" s="3"/>
      <c r="CW275" s="4"/>
    </row>
    <row r="276" spans="1:101" x14ac:dyDescent="0.25">
      <c r="A276" s="1"/>
      <c r="B276" s="1"/>
      <c r="C276" s="1"/>
      <c r="D276" s="1" t="s">
        <v>287</v>
      </c>
      <c r="E276" s="1"/>
      <c r="F276" s="1"/>
      <c r="G276" s="2">
        <v>0</v>
      </c>
      <c r="H276" s="3"/>
      <c r="I276" s="2"/>
      <c r="J276" s="3"/>
      <c r="K276" s="2"/>
      <c r="L276" s="3"/>
      <c r="M276" s="4"/>
      <c r="N276" s="3"/>
      <c r="O276" s="2">
        <v>0</v>
      </c>
      <c r="P276" s="3"/>
      <c r="Q276" s="2"/>
      <c r="R276" s="3"/>
      <c r="S276" s="2"/>
      <c r="T276" s="3"/>
      <c r="U276" s="4"/>
      <c r="V276" s="3"/>
      <c r="W276" s="2">
        <v>0</v>
      </c>
      <c r="X276" s="3"/>
      <c r="Y276" s="2"/>
      <c r="Z276" s="3"/>
      <c r="AA276" s="2"/>
      <c r="AB276" s="3"/>
      <c r="AC276" s="4"/>
      <c r="AD276" s="3"/>
      <c r="AE276" s="2">
        <v>0</v>
      </c>
      <c r="AF276" s="3"/>
      <c r="AG276" s="2"/>
      <c r="AH276" s="3"/>
      <c r="AI276" s="2"/>
      <c r="AJ276" s="3"/>
      <c r="AK276" s="4"/>
      <c r="AL276" s="3"/>
      <c r="AM276" s="2">
        <v>0</v>
      </c>
      <c r="AN276" s="3"/>
      <c r="AO276" s="2"/>
      <c r="AP276" s="3"/>
      <c r="AQ276" s="2"/>
      <c r="AR276" s="3"/>
      <c r="AS276" s="4"/>
      <c r="AT276" s="3"/>
      <c r="AU276" s="2">
        <v>0</v>
      </c>
      <c r="AV276" s="3"/>
      <c r="AW276" s="2"/>
      <c r="AX276" s="3"/>
      <c r="AY276" s="2"/>
      <c r="AZ276" s="3"/>
      <c r="BA276" s="4"/>
      <c r="BB276" s="3"/>
      <c r="BC276" s="2">
        <v>0</v>
      </c>
      <c r="BD276" s="3"/>
      <c r="BE276" s="2"/>
      <c r="BF276" s="3"/>
      <c r="BG276" s="2"/>
      <c r="BH276" s="3"/>
      <c r="BI276" s="4"/>
      <c r="BJ276" s="3"/>
      <c r="BK276" s="2">
        <v>0</v>
      </c>
      <c r="BL276" s="3"/>
      <c r="BM276" s="2"/>
      <c r="BN276" s="3"/>
      <c r="BO276" s="2"/>
      <c r="BP276" s="3"/>
      <c r="BQ276" s="4"/>
      <c r="BR276" s="3"/>
      <c r="BS276" s="2">
        <v>0</v>
      </c>
      <c r="BT276" s="3"/>
      <c r="BU276" s="2"/>
      <c r="BV276" s="3"/>
      <c r="BW276" s="2"/>
      <c r="BX276" s="3"/>
      <c r="BY276" s="4"/>
      <c r="BZ276" s="3"/>
      <c r="CA276" s="2">
        <v>0</v>
      </c>
      <c r="CB276" s="3"/>
      <c r="CC276" s="2"/>
      <c r="CD276" s="3"/>
      <c r="CE276" s="2"/>
      <c r="CF276" s="3"/>
      <c r="CG276" s="4"/>
      <c r="CH276" s="3"/>
      <c r="CI276" s="2">
        <v>0</v>
      </c>
      <c r="CJ276" s="3"/>
      <c r="CK276" s="2">
        <v>0</v>
      </c>
      <c r="CL276" s="3"/>
      <c r="CM276" s="2">
        <f t="shared" si="62"/>
        <v>0</v>
      </c>
      <c r="CN276" s="3"/>
      <c r="CO276" s="4">
        <f t="shared" si="63"/>
        <v>0</v>
      </c>
      <c r="CP276" s="3"/>
      <c r="CQ276" s="2">
        <f t="shared" si="64"/>
        <v>0</v>
      </c>
      <c r="CR276" s="3"/>
      <c r="CS276" s="2"/>
      <c r="CT276" s="3"/>
      <c r="CU276" s="2"/>
      <c r="CV276" s="3"/>
      <c r="CW276" s="4"/>
    </row>
    <row r="277" spans="1:101" x14ac:dyDescent="0.25">
      <c r="A277" s="1"/>
      <c r="B277" s="1"/>
      <c r="C277" s="1"/>
      <c r="D277" s="1" t="s">
        <v>288</v>
      </c>
      <c r="E277" s="1"/>
      <c r="F277" s="1"/>
      <c r="G277" s="2">
        <v>0</v>
      </c>
      <c r="H277" s="3"/>
      <c r="I277" s="2"/>
      <c r="J277" s="3"/>
      <c r="K277" s="2"/>
      <c r="L277" s="3"/>
      <c r="M277" s="4"/>
      <c r="N277" s="3"/>
      <c r="O277" s="2">
        <v>0</v>
      </c>
      <c r="P277" s="3"/>
      <c r="Q277" s="2"/>
      <c r="R277" s="3"/>
      <c r="S277" s="2"/>
      <c r="T277" s="3"/>
      <c r="U277" s="4"/>
      <c r="V277" s="3"/>
      <c r="W277" s="2">
        <v>0</v>
      </c>
      <c r="X277" s="3"/>
      <c r="Y277" s="2"/>
      <c r="Z277" s="3"/>
      <c r="AA277" s="2"/>
      <c r="AB277" s="3"/>
      <c r="AC277" s="4"/>
      <c r="AD277" s="3"/>
      <c r="AE277" s="2">
        <v>0</v>
      </c>
      <c r="AF277" s="3"/>
      <c r="AG277" s="2"/>
      <c r="AH277" s="3"/>
      <c r="AI277" s="2"/>
      <c r="AJ277" s="3"/>
      <c r="AK277" s="4"/>
      <c r="AL277" s="3"/>
      <c r="AM277" s="2">
        <v>0</v>
      </c>
      <c r="AN277" s="3"/>
      <c r="AO277" s="2"/>
      <c r="AP277" s="3"/>
      <c r="AQ277" s="2"/>
      <c r="AR277" s="3"/>
      <c r="AS277" s="4"/>
      <c r="AT277" s="3"/>
      <c r="AU277" s="2">
        <v>0</v>
      </c>
      <c r="AV277" s="3"/>
      <c r="AW277" s="2"/>
      <c r="AX277" s="3"/>
      <c r="AY277" s="2"/>
      <c r="AZ277" s="3"/>
      <c r="BA277" s="4"/>
      <c r="BB277" s="3"/>
      <c r="BC277" s="2">
        <v>0</v>
      </c>
      <c r="BD277" s="3"/>
      <c r="BE277" s="2"/>
      <c r="BF277" s="3"/>
      <c r="BG277" s="2"/>
      <c r="BH277" s="3"/>
      <c r="BI277" s="4"/>
      <c r="BJ277" s="3"/>
      <c r="BK277" s="2">
        <v>0</v>
      </c>
      <c r="BL277" s="3"/>
      <c r="BM277" s="2"/>
      <c r="BN277" s="3"/>
      <c r="BO277" s="2"/>
      <c r="BP277" s="3"/>
      <c r="BQ277" s="4"/>
      <c r="BR277" s="3"/>
      <c r="BS277" s="2">
        <v>0</v>
      </c>
      <c r="BT277" s="3"/>
      <c r="BU277" s="2"/>
      <c r="BV277" s="3"/>
      <c r="BW277" s="2"/>
      <c r="BX277" s="3"/>
      <c r="BY277" s="4"/>
      <c r="BZ277" s="3"/>
      <c r="CA277" s="2">
        <v>0</v>
      </c>
      <c r="CB277" s="3"/>
      <c r="CC277" s="2"/>
      <c r="CD277" s="3"/>
      <c r="CE277" s="2"/>
      <c r="CF277" s="3"/>
      <c r="CG277" s="4"/>
      <c r="CH277" s="3"/>
      <c r="CI277" s="2">
        <v>0</v>
      </c>
      <c r="CJ277" s="3"/>
      <c r="CK277" s="2">
        <v>0</v>
      </c>
      <c r="CL277" s="3"/>
      <c r="CM277" s="2">
        <f t="shared" si="62"/>
        <v>0</v>
      </c>
      <c r="CN277" s="3"/>
      <c r="CO277" s="4">
        <f t="shared" si="63"/>
        <v>0</v>
      </c>
      <c r="CP277" s="3"/>
      <c r="CQ277" s="2">
        <f t="shared" si="64"/>
        <v>0</v>
      </c>
      <c r="CR277" s="3"/>
      <c r="CS277" s="2"/>
      <c r="CT277" s="3"/>
      <c r="CU277" s="2"/>
      <c r="CV277" s="3"/>
      <c r="CW277" s="4"/>
    </row>
    <row r="278" spans="1:101" ht="15.75" thickBot="1" x14ac:dyDescent="0.3">
      <c r="A278" s="1"/>
      <c r="B278" s="1"/>
      <c r="C278" s="1"/>
      <c r="D278" s="1" t="s">
        <v>289</v>
      </c>
      <c r="E278" s="1"/>
      <c r="F278" s="1"/>
      <c r="G278" s="2">
        <v>0</v>
      </c>
      <c r="H278" s="3"/>
      <c r="I278" s="2"/>
      <c r="J278" s="3"/>
      <c r="K278" s="2"/>
      <c r="L278" s="3"/>
      <c r="M278" s="4"/>
      <c r="N278" s="3"/>
      <c r="O278" s="2">
        <v>0</v>
      </c>
      <c r="P278" s="3"/>
      <c r="Q278" s="2"/>
      <c r="R278" s="3"/>
      <c r="S278" s="2"/>
      <c r="T278" s="3"/>
      <c r="U278" s="4"/>
      <c r="V278" s="3"/>
      <c r="W278" s="2">
        <v>0</v>
      </c>
      <c r="X278" s="3"/>
      <c r="Y278" s="2"/>
      <c r="Z278" s="3"/>
      <c r="AA278" s="2"/>
      <c r="AB278" s="3"/>
      <c r="AC278" s="4"/>
      <c r="AD278" s="3"/>
      <c r="AE278" s="2">
        <v>0</v>
      </c>
      <c r="AF278" s="3"/>
      <c r="AG278" s="2"/>
      <c r="AH278" s="3"/>
      <c r="AI278" s="2"/>
      <c r="AJ278" s="3"/>
      <c r="AK278" s="4"/>
      <c r="AL278" s="3"/>
      <c r="AM278" s="2">
        <v>0</v>
      </c>
      <c r="AN278" s="3"/>
      <c r="AO278" s="2"/>
      <c r="AP278" s="3"/>
      <c r="AQ278" s="2"/>
      <c r="AR278" s="3"/>
      <c r="AS278" s="4"/>
      <c r="AT278" s="3"/>
      <c r="AU278" s="2">
        <v>0</v>
      </c>
      <c r="AV278" s="3"/>
      <c r="AW278" s="2"/>
      <c r="AX278" s="3"/>
      <c r="AY278" s="2"/>
      <c r="AZ278" s="3"/>
      <c r="BA278" s="4"/>
      <c r="BB278" s="3"/>
      <c r="BC278" s="2">
        <v>0</v>
      </c>
      <c r="BD278" s="3"/>
      <c r="BE278" s="2"/>
      <c r="BF278" s="3"/>
      <c r="BG278" s="2"/>
      <c r="BH278" s="3"/>
      <c r="BI278" s="4"/>
      <c r="BJ278" s="3"/>
      <c r="BK278" s="2">
        <v>0</v>
      </c>
      <c r="BL278" s="3"/>
      <c r="BM278" s="2"/>
      <c r="BN278" s="3"/>
      <c r="BO278" s="2"/>
      <c r="BP278" s="3"/>
      <c r="BQ278" s="4"/>
      <c r="BR278" s="3"/>
      <c r="BS278" s="2">
        <v>0</v>
      </c>
      <c r="BT278" s="3"/>
      <c r="BU278" s="2"/>
      <c r="BV278" s="3"/>
      <c r="BW278" s="2"/>
      <c r="BX278" s="3"/>
      <c r="BY278" s="4"/>
      <c r="BZ278" s="3"/>
      <c r="CA278" s="2">
        <v>0</v>
      </c>
      <c r="CB278" s="3"/>
      <c r="CC278" s="2"/>
      <c r="CD278" s="3"/>
      <c r="CE278" s="2"/>
      <c r="CF278" s="3"/>
      <c r="CG278" s="4"/>
      <c r="CH278" s="3"/>
      <c r="CI278" s="2">
        <v>0</v>
      </c>
      <c r="CJ278" s="3"/>
      <c r="CK278" s="2">
        <v>0</v>
      </c>
      <c r="CL278" s="3"/>
      <c r="CM278" s="2">
        <f t="shared" si="62"/>
        <v>0</v>
      </c>
      <c r="CN278" s="3"/>
      <c r="CO278" s="4">
        <f t="shared" si="63"/>
        <v>0</v>
      </c>
      <c r="CP278" s="3"/>
      <c r="CQ278" s="2">
        <f t="shared" si="64"/>
        <v>0</v>
      </c>
      <c r="CR278" s="3"/>
      <c r="CS278" s="2"/>
      <c r="CT278" s="3"/>
      <c r="CU278" s="2"/>
      <c r="CV278" s="3"/>
      <c r="CW278" s="4"/>
    </row>
    <row r="279" spans="1:101" ht="15.75" thickBot="1" x14ac:dyDescent="0.3">
      <c r="A279" s="1"/>
      <c r="B279" s="1"/>
      <c r="C279" s="1" t="s">
        <v>290</v>
      </c>
      <c r="D279" s="1"/>
      <c r="E279" s="1"/>
      <c r="F279" s="1"/>
      <c r="G279" s="9">
        <f>ROUND(SUM(G94:G95)+G159+G176+G180+G185+SUM(G238:G239)+SUM(G246:G249)+SUM(G256:G257)+SUM(G262:G265)+G269+SUM(G274:G278),5)</f>
        <v>39679.269999999997</v>
      </c>
      <c r="H279" s="3"/>
      <c r="I279" s="9">
        <f>ROUND(SUM(I94:I95)+I159+I176+I180+I185+SUM(I238:I239)+SUM(I246:I249)+SUM(I256:I257)+SUM(I262:I265)+I269+SUM(I274:I278),5)</f>
        <v>8578.89</v>
      </c>
      <c r="J279" s="3"/>
      <c r="K279" s="9">
        <f>ROUND((G279-I279),5)</f>
        <v>31100.38</v>
      </c>
      <c r="L279" s="3"/>
      <c r="M279" s="10">
        <f>ROUND(IF(I279=0, IF(G279=0, 0, 1), G279/I279),5)</f>
        <v>4.6252199999999997</v>
      </c>
      <c r="N279" s="3"/>
      <c r="O279" s="9">
        <f>ROUND(SUM(O94:O95)+O159+O176+O180+O185+SUM(O238:O239)+SUM(O246:O249)+SUM(O256:O257)+SUM(O262:O265)+O269+SUM(O274:O278),5)</f>
        <v>-999.52</v>
      </c>
      <c r="P279" s="3"/>
      <c r="Q279" s="9">
        <f>ROUND(SUM(Q94:Q95)+Q159+Q176+Q180+Q185+SUM(Q238:Q239)+SUM(Q246:Q249)+SUM(Q256:Q257)+SUM(Q262:Q265)+Q269+SUM(Q274:Q278),5)</f>
        <v>18424.509999999998</v>
      </c>
      <c r="R279" s="3"/>
      <c r="S279" s="9">
        <f>ROUND((O279-Q279),5)</f>
        <v>-19424.03</v>
      </c>
      <c r="T279" s="3"/>
      <c r="U279" s="10">
        <f>ROUND(IF(Q279=0, IF(O279=0, 0, 1), O279/Q279),5)</f>
        <v>-5.425E-2</v>
      </c>
      <c r="V279" s="3"/>
      <c r="W279" s="9">
        <f>ROUND(SUM(W94:W95)+W159+W176+W180+W185+SUM(W238:W239)+SUM(W246:W249)+SUM(W256:W257)+SUM(W262:W265)+W269+SUM(W274:W278),5)</f>
        <v>7189.17</v>
      </c>
      <c r="X279" s="3"/>
      <c r="Y279" s="9">
        <f>ROUND(SUM(Y94:Y95)+Y159+Y176+Y180+Y185+SUM(Y238:Y239)+SUM(Y246:Y249)+SUM(Y256:Y257)+SUM(Y262:Y265)+Y269+SUM(Y274:Y278),5)</f>
        <v>98168.22</v>
      </c>
      <c r="Z279" s="3"/>
      <c r="AA279" s="9">
        <f>ROUND((W279-Y279),5)</f>
        <v>-90979.05</v>
      </c>
      <c r="AB279" s="3"/>
      <c r="AC279" s="10">
        <f>ROUND(IF(Y279=0, IF(W279=0, 0, 1), W279/Y279),5)</f>
        <v>7.3230000000000003E-2</v>
      </c>
      <c r="AD279" s="3"/>
      <c r="AE279" s="9">
        <f>ROUND(SUM(AE94:AE95)+AE159+AE176+AE180+AE185+SUM(AE238:AE239)+SUM(AE246:AE249)+SUM(AE256:AE257)+SUM(AE262:AE265)+AE269+SUM(AE274:AE278),5)</f>
        <v>10192.129999999999</v>
      </c>
      <c r="AF279" s="3"/>
      <c r="AG279" s="9">
        <f>ROUND(SUM(AG94:AG95)+AG159+AG176+AG180+AG185+SUM(AG238:AG239)+SUM(AG246:AG249)+SUM(AG256:AG257)+SUM(AG262:AG265)+AG269+SUM(AG274:AG278),5)</f>
        <v>5504.31</v>
      </c>
      <c r="AH279" s="3"/>
      <c r="AI279" s="9">
        <f>ROUND((AE279-AG279),5)</f>
        <v>4687.82</v>
      </c>
      <c r="AJ279" s="3"/>
      <c r="AK279" s="10">
        <f>ROUND(IF(AG279=0, IF(AE279=0, 0, 1), AE279/AG279),5)</f>
        <v>1.8516600000000001</v>
      </c>
      <c r="AL279" s="3"/>
      <c r="AM279" s="9">
        <f>ROUND(SUM(AM94:AM95)+AM159+AM176+AM180+AM185+SUM(AM238:AM239)+SUM(AM246:AM249)+SUM(AM256:AM257)+SUM(AM262:AM265)+AM269+SUM(AM274:AM278),5)</f>
        <v>5579.73</v>
      </c>
      <c r="AN279" s="3"/>
      <c r="AO279" s="9">
        <f>ROUND(SUM(AO94:AO95)+AO159+AO176+AO180+AO185+SUM(AO238:AO239)+SUM(AO246:AO249)+SUM(AO256:AO257)+SUM(AO262:AO265)+AO269+SUM(AO274:AO278),5)</f>
        <v>18457.98</v>
      </c>
      <c r="AP279" s="3"/>
      <c r="AQ279" s="9">
        <f>ROUND((AM279-AO279),5)</f>
        <v>-12878.25</v>
      </c>
      <c r="AR279" s="3"/>
      <c r="AS279" s="10">
        <f>ROUND(IF(AO279=0, IF(AM279=0, 0, 1), AM279/AO279),5)</f>
        <v>0.30229</v>
      </c>
      <c r="AT279" s="3"/>
      <c r="AU279" s="9">
        <f>ROUND(SUM(AU94:AU95)+AU159+AU176+AU180+AU185+SUM(AU238:AU239)+SUM(AU246:AU249)+SUM(AU256:AU257)+SUM(AU262:AU265)+AU269+SUM(AU274:AU278),5)</f>
        <v>734.43</v>
      </c>
      <c r="AV279" s="3"/>
      <c r="AW279" s="9">
        <f>ROUND(SUM(AW94:AW95)+AW159+AW176+AW180+AW185+SUM(AW238:AW239)+SUM(AW246:AW249)+SUM(AW256:AW257)+SUM(AW262:AW265)+AW269+SUM(AW274:AW278),5)</f>
        <v>7601.75</v>
      </c>
      <c r="AX279" s="3"/>
      <c r="AY279" s="9">
        <f>ROUND((AU279-AW279),5)</f>
        <v>-6867.32</v>
      </c>
      <c r="AZ279" s="3"/>
      <c r="BA279" s="10">
        <f>ROUND(IF(AW279=0, IF(AU279=0, 0, 1), AU279/AW279),5)</f>
        <v>9.6610000000000001E-2</v>
      </c>
      <c r="BB279" s="3"/>
      <c r="BC279" s="9">
        <f>ROUND(SUM(BC94:BC95)+BC159+BC176+BC180+BC185+SUM(BC238:BC239)+SUM(BC246:BC249)+SUM(BC256:BC257)+SUM(BC262:BC265)+BC269+SUM(BC274:BC278),5)</f>
        <v>17601.3</v>
      </c>
      <c r="BD279" s="3"/>
      <c r="BE279" s="9">
        <f>ROUND(SUM(BE94:BE95)+BE159+BE176+BE180+BE185+SUM(BE238:BE239)+SUM(BE246:BE249)+SUM(BE256:BE257)+SUM(BE262:BE265)+BE269+SUM(BE274:BE278),5)</f>
        <v>7112.88</v>
      </c>
      <c r="BF279" s="3"/>
      <c r="BG279" s="9">
        <f>ROUND((BC279-BE279),5)</f>
        <v>10488.42</v>
      </c>
      <c r="BH279" s="3"/>
      <c r="BI279" s="10">
        <f>ROUND(IF(BE279=0, IF(BC279=0, 0, 1), BC279/BE279),5)</f>
        <v>2.4745699999999999</v>
      </c>
      <c r="BJ279" s="3"/>
      <c r="BK279" s="9">
        <f>ROUND(SUM(BK94:BK95)+BK159+BK176+BK180+BK185+SUM(BK238:BK239)+SUM(BK246:BK249)+SUM(BK256:BK257)+SUM(BK262:BK265)+BK269+SUM(BK274:BK278),5)</f>
        <v>-2554.16</v>
      </c>
      <c r="BL279" s="3"/>
      <c r="BM279" s="9">
        <f>ROUND(SUM(BM94:BM95)+BM159+BM176+BM180+BM185+SUM(BM238:BM239)+SUM(BM246:BM249)+SUM(BM256:BM257)+SUM(BM262:BM265)+BM269+SUM(BM274:BM278),5)</f>
        <v>3963.32</v>
      </c>
      <c r="BN279" s="3"/>
      <c r="BO279" s="9">
        <f>ROUND((BK279-BM279),5)</f>
        <v>-6517.48</v>
      </c>
      <c r="BP279" s="3"/>
      <c r="BQ279" s="10">
        <f>ROUND(IF(BM279=0, IF(BK279=0, 0, 1), BK279/BM279),5)</f>
        <v>-0.64444999999999997</v>
      </c>
      <c r="BR279" s="3"/>
      <c r="BS279" s="9">
        <f>ROUND(SUM(BS94:BS95)+BS159+BS176+BS180+BS185+SUM(BS238:BS239)+SUM(BS246:BS249)+SUM(BS256:BS257)+SUM(BS262:BS265)+BS269+SUM(BS274:BS278),5)</f>
        <v>7302.22</v>
      </c>
      <c r="BT279" s="3"/>
      <c r="BU279" s="9">
        <f>ROUND(SUM(BU94:BU95)+BU159+BU176+BU180+BU185+SUM(BU238:BU239)+SUM(BU246:BU249)+SUM(BU256:BU257)+SUM(BU262:BU265)+BU269+SUM(BU274:BU278),5)</f>
        <v>5289.08</v>
      </c>
      <c r="BV279" s="3"/>
      <c r="BW279" s="9">
        <f>ROUND((BS279-BU279),5)</f>
        <v>2013.14</v>
      </c>
      <c r="BX279" s="3"/>
      <c r="BY279" s="10">
        <f>ROUND(IF(BU279=0, IF(BS279=0, 0, 1), BS279/BU279),5)</f>
        <v>1.38062</v>
      </c>
      <c r="BZ279" s="3"/>
      <c r="CA279" s="9">
        <f>ROUND(SUM(CA94:CA95)+CA159+CA176+CA180+CA185+SUM(CA238:CA239)+SUM(CA246:CA249)+SUM(CA256:CA257)+SUM(CA262:CA265)+CA269+SUM(CA274:CA278),5)</f>
        <v>-15211.3</v>
      </c>
      <c r="CB279" s="3"/>
      <c r="CC279" s="9">
        <f>ROUND(SUM(CC94:CC95)+CC159+CC176+CC180+CC185+SUM(CC238:CC239)+SUM(CC246:CC249)+SUM(CC256:CC257)+SUM(CC262:CC265)+CC269+SUM(CC274:CC278),5)</f>
        <v>6109.46</v>
      </c>
      <c r="CD279" s="3"/>
      <c r="CE279" s="9">
        <f>ROUND((CA279-CC279),5)</f>
        <v>-21320.76</v>
      </c>
      <c r="CF279" s="3"/>
      <c r="CG279" s="10">
        <f>ROUND(IF(CC279=0, IF(CA279=0, 0, 1), CA279/CC279),5)</f>
        <v>-2.4897900000000002</v>
      </c>
      <c r="CH279" s="3"/>
      <c r="CI279" s="9">
        <f>ROUND(SUM(CI94:CI95)+CI159+CI176+CI180+CI185+SUM(CI238:CI239)+SUM(CI246:CI249)+SUM(CI256:CI257)+SUM(CI262:CI265)+CI269+SUM(CI274:CI278),5)</f>
        <v>4892.7</v>
      </c>
      <c r="CJ279" s="3"/>
      <c r="CK279" s="9">
        <f>ROUND(SUM(CK94:CK95)+CK159+CK176+CK180+CK185+SUM(CK238:CK239)+SUM(CK246:CK249)+SUM(CK256:CK257)+SUM(CK262:CK265)+CK269+SUM(CK274:CK278),5)</f>
        <v>14931.75</v>
      </c>
      <c r="CL279" s="3"/>
      <c r="CM279" s="9">
        <f t="shared" si="62"/>
        <v>-10039.049999999999</v>
      </c>
      <c r="CN279" s="3"/>
      <c r="CO279" s="10">
        <f t="shared" si="63"/>
        <v>0.32767000000000002</v>
      </c>
      <c r="CP279" s="3"/>
      <c r="CQ279" s="22">
        <v>119435</v>
      </c>
      <c r="CR279" s="3"/>
      <c r="CS279" s="9"/>
      <c r="CT279" s="3"/>
      <c r="CU279" s="9"/>
      <c r="CV279" s="3"/>
      <c r="CW279" s="10"/>
    </row>
    <row r="280" spans="1:101" s="13" customFormat="1" ht="13.5" thickBot="1" x14ac:dyDescent="0.3">
      <c r="A280" s="1" t="s">
        <v>291</v>
      </c>
      <c r="B280" s="1"/>
      <c r="C280" s="1"/>
      <c r="D280" s="1"/>
      <c r="E280" s="1"/>
      <c r="F280" s="1"/>
      <c r="G280" s="11">
        <f>ROUND(G93-G279,5)</f>
        <v>-33174.18</v>
      </c>
      <c r="H280" s="1"/>
      <c r="I280" s="11">
        <f>ROUND(I93-I279,5)</f>
        <v>-7249.42</v>
      </c>
      <c r="J280" s="1"/>
      <c r="K280" s="11">
        <f>ROUND((G280-I280),5)</f>
        <v>-25924.76</v>
      </c>
      <c r="L280" s="1"/>
      <c r="M280" s="12">
        <f>ROUND(IF(I280=0, IF(G280=0, 0, 1), G280/I280),5)</f>
        <v>4.5761200000000004</v>
      </c>
      <c r="N280" s="1"/>
      <c r="O280" s="11">
        <f>ROUND(O93-O279,5)</f>
        <v>7271.49</v>
      </c>
      <c r="P280" s="1"/>
      <c r="Q280" s="11">
        <f>ROUND(Q93-Q279,5)</f>
        <v>102370.43</v>
      </c>
      <c r="R280" s="1"/>
      <c r="S280" s="11">
        <f>ROUND((O280-Q280),5)</f>
        <v>-95098.94</v>
      </c>
      <c r="T280" s="1"/>
      <c r="U280" s="12">
        <f>ROUND(IF(Q280=0, IF(O280=0, 0, 1), O280/Q280),5)</f>
        <v>7.1029999999999996E-2</v>
      </c>
      <c r="V280" s="1"/>
      <c r="W280" s="11">
        <f>ROUND(W93-W279,5)</f>
        <v>-2622.82</v>
      </c>
      <c r="X280" s="1"/>
      <c r="Y280" s="11">
        <f>ROUND(Y93-Y279,5)</f>
        <v>-91718.33</v>
      </c>
      <c r="Z280" s="1"/>
      <c r="AA280" s="11">
        <f>ROUND((W280-Y280),5)</f>
        <v>89095.51</v>
      </c>
      <c r="AB280" s="1"/>
      <c r="AC280" s="12">
        <f>ROUND(IF(Y280=0, IF(W280=0, 0, 1), W280/Y280),5)</f>
        <v>2.86E-2</v>
      </c>
      <c r="AD280" s="1"/>
      <c r="AE280" s="11">
        <f>ROUND(AE93-AE279,5)</f>
        <v>15287.9</v>
      </c>
      <c r="AF280" s="1"/>
      <c r="AG280" s="11">
        <f>ROUND(AG93-AG279,5)</f>
        <v>19019.7</v>
      </c>
      <c r="AH280" s="1"/>
      <c r="AI280" s="11">
        <f>ROUND((AE280-AG280),5)</f>
        <v>-3731.8</v>
      </c>
      <c r="AJ280" s="1"/>
      <c r="AK280" s="12">
        <f>ROUND(IF(AG280=0, IF(AE280=0, 0, 1), AE280/AG280),5)</f>
        <v>0.80379</v>
      </c>
      <c r="AL280" s="1"/>
      <c r="AM280" s="11">
        <f>ROUND(AM93-AM279,5)</f>
        <v>38517.51</v>
      </c>
      <c r="AN280" s="1"/>
      <c r="AO280" s="11">
        <f>ROUND(AO93-AO279,5)</f>
        <v>6339.15</v>
      </c>
      <c r="AP280" s="1"/>
      <c r="AQ280" s="11">
        <f>ROUND((AM280-AO280),5)</f>
        <v>32178.36</v>
      </c>
      <c r="AR280" s="1"/>
      <c r="AS280" s="12">
        <f>ROUND(IF(AO280=0, IF(AM280=0, 0, 1), AM280/AO280),5)</f>
        <v>6.07613</v>
      </c>
      <c r="AT280" s="1"/>
      <c r="AU280" s="11">
        <f>ROUND(AU93-AU279,5)</f>
        <v>9543.2000000000007</v>
      </c>
      <c r="AV280" s="1"/>
      <c r="AW280" s="11">
        <f>ROUND(AW93-AW279,5)</f>
        <v>-1747.49</v>
      </c>
      <c r="AX280" s="1"/>
      <c r="AY280" s="11">
        <f>ROUND((AU280-AW280),5)</f>
        <v>11290.69</v>
      </c>
      <c r="AZ280" s="1"/>
      <c r="BA280" s="12">
        <f>ROUND(IF(AW280=0, IF(AU280=0, 0, 1), AU280/AW280),5)</f>
        <v>-5.4610900000000004</v>
      </c>
      <c r="BB280" s="1"/>
      <c r="BC280" s="11">
        <f>ROUND(BC93-BC279,5)</f>
        <v>-8432.0300000000007</v>
      </c>
      <c r="BD280" s="1"/>
      <c r="BE280" s="11">
        <f>ROUND(BE93-BE279,5)</f>
        <v>21971.34</v>
      </c>
      <c r="BF280" s="1"/>
      <c r="BG280" s="11">
        <f>ROUND((BC280-BE280),5)</f>
        <v>-30403.37</v>
      </c>
      <c r="BH280" s="1"/>
      <c r="BI280" s="12">
        <f>ROUND(IF(BE280=0, IF(BC280=0, 0, 1), BC280/BE280),5)</f>
        <v>-0.38377</v>
      </c>
      <c r="BJ280" s="1"/>
      <c r="BK280" s="11">
        <f>ROUND(BK93-BK279,5)</f>
        <v>19888.36</v>
      </c>
      <c r="BL280" s="1"/>
      <c r="BM280" s="11">
        <f>ROUND(BM93-BM279,5)</f>
        <v>14215.12</v>
      </c>
      <c r="BN280" s="1"/>
      <c r="BO280" s="11">
        <f>ROUND((BK280-BM280),5)</f>
        <v>5673.24</v>
      </c>
      <c r="BP280" s="1"/>
      <c r="BQ280" s="12">
        <f>ROUND(IF(BM280=0, IF(BK280=0, 0, 1), BK280/BM280),5)</f>
        <v>1.3991</v>
      </c>
      <c r="BR280" s="1"/>
      <c r="BS280" s="11">
        <f>ROUND(BS93-BS279,5)</f>
        <v>891.34</v>
      </c>
      <c r="BT280" s="1"/>
      <c r="BU280" s="11">
        <f>ROUND(BU93-BU279,5)</f>
        <v>-1933.99</v>
      </c>
      <c r="BV280" s="1"/>
      <c r="BW280" s="11">
        <f>ROUND((BS280-BU280),5)</f>
        <v>2825.33</v>
      </c>
      <c r="BX280" s="1"/>
      <c r="BY280" s="12">
        <f>ROUND(IF(BU280=0, IF(BS280=0, 0, 1), BS280/BU280),5)</f>
        <v>-0.46088000000000001</v>
      </c>
      <c r="BZ280" s="1"/>
      <c r="CA280" s="11">
        <f>ROUND(CA93-CA279,5)</f>
        <v>20051.86</v>
      </c>
      <c r="CB280" s="1"/>
      <c r="CC280" s="11">
        <f>ROUND(CC93-CC279,5)</f>
        <v>-3697.56</v>
      </c>
      <c r="CD280" s="1"/>
      <c r="CE280" s="11">
        <f>ROUND((CA280-CC280),5)</f>
        <v>23749.42</v>
      </c>
      <c r="CF280" s="1"/>
      <c r="CG280" s="12">
        <f>ROUND(IF(CC280=0, IF(CA280=0, 0, 1), CA280/CC280),5)</f>
        <v>-5.423</v>
      </c>
      <c r="CH280" s="1"/>
      <c r="CI280" s="11">
        <f>ROUND(CI93-CI279,5)</f>
        <v>1768.16</v>
      </c>
      <c r="CJ280" s="1"/>
      <c r="CK280" s="11">
        <f>ROUND(CK93-CK279,5)</f>
        <v>-954.05</v>
      </c>
      <c r="CL280" s="1"/>
      <c r="CM280" s="11">
        <f t="shared" si="62"/>
        <v>2722.21</v>
      </c>
      <c r="CN280" s="1"/>
      <c r="CO280" s="12">
        <f t="shared" si="63"/>
        <v>-1.8533200000000001</v>
      </c>
      <c r="CP280" s="1"/>
      <c r="CQ280" s="24">
        <v>12838</v>
      </c>
      <c r="CR280" s="1"/>
      <c r="CS280" s="11"/>
      <c r="CT280" s="1"/>
      <c r="CU280" s="11"/>
      <c r="CV280" s="1"/>
      <c r="CW280" s="12"/>
    </row>
    <row r="281" spans="1:101" ht="19.5" thickTop="1" x14ac:dyDescent="0.4">
      <c r="F281" s="13" t="s">
        <v>293</v>
      </c>
      <c r="CQ281" s="25"/>
    </row>
    <row r="282" spans="1:101" x14ac:dyDescent="0.25">
      <c r="F282" s="1" t="s">
        <v>234</v>
      </c>
      <c r="G282" s="2">
        <v>0</v>
      </c>
      <c r="H282" s="3"/>
      <c r="I282" s="2"/>
      <c r="J282" s="3"/>
      <c r="K282" s="2"/>
      <c r="L282" s="3"/>
      <c r="M282" s="4"/>
      <c r="N282" s="3"/>
      <c r="O282" s="2">
        <v>0</v>
      </c>
      <c r="P282" s="3"/>
      <c r="Q282" s="2"/>
      <c r="R282" s="3"/>
      <c r="S282" s="2"/>
      <c r="T282" s="3"/>
      <c r="U282" s="4"/>
      <c r="V282" s="3"/>
      <c r="W282" s="2">
        <v>0</v>
      </c>
      <c r="X282" s="3"/>
      <c r="Y282" s="2"/>
      <c r="Z282" s="3"/>
      <c r="AA282" s="2"/>
      <c r="AB282" s="3"/>
      <c r="AC282" s="4"/>
      <c r="AD282" s="3"/>
      <c r="AE282" s="2">
        <v>-3510.26</v>
      </c>
      <c r="AF282" s="3"/>
      <c r="AG282" s="2"/>
      <c r="AH282" s="3"/>
      <c r="AI282" s="2"/>
      <c r="AJ282" s="3"/>
      <c r="AK282" s="4"/>
      <c r="AL282" s="3"/>
      <c r="AM282" s="2">
        <v>-4433.76</v>
      </c>
      <c r="AN282" s="3"/>
      <c r="AO282" s="2"/>
      <c r="AP282" s="3"/>
      <c r="AQ282" s="2"/>
      <c r="AR282" s="3"/>
      <c r="AS282" s="4"/>
      <c r="AT282" s="3"/>
      <c r="AU282" s="2">
        <v>-3756.77</v>
      </c>
      <c r="AV282" s="3"/>
      <c r="AW282" s="2"/>
      <c r="AX282" s="3"/>
      <c r="AY282" s="2"/>
      <c r="AZ282" s="3"/>
      <c r="BA282" s="4"/>
      <c r="BB282" s="3"/>
      <c r="BC282" s="2">
        <v>-7139.26</v>
      </c>
      <c r="BD282" s="3"/>
      <c r="BE282" s="2"/>
      <c r="BF282" s="3"/>
      <c r="BG282" s="2"/>
      <c r="BH282" s="3"/>
      <c r="BI282" s="4"/>
      <c r="BJ282" s="3"/>
      <c r="BK282" s="2">
        <v>-5572.76</v>
      </c>
      <c r="BL282" s="3"/>
      <c r="BM282" s="2"/>
      <c r="BN282" s="3"/>
      <c r="BO282" s="2"/>
      <c r="BP282" s="3"/>
      <c r="BQ282" s="4"/>
      <c r="BR282" s="3"/>
      <c r="BS282" s="2">
        <v>-2660.88</v>
      </c>
      <c r="BT282" s="3"/>
      <c r="BU282" s="2"/>
      <c r="BV282" s="3"/>
      <c r="BW282" s="2"/>
      <c r="BX282" s="3"/>
      <c r="BY282" s="4"/>
      <c r="BZ282" s="3"/>
      <c r="CA282" s="2">
        <v>-7945.64</v>
      </c>
      <c r="CB282" s="3"/>
      <c r="CC282" s="2"/>
      <c r="CD282" s="3"/>
      <c r="CE282" s="2"/>
      <c r="CF282" s="3"/>
      <c r="CG282" s="4"/>
      <c r="CH282" s="3"/>
      <c r="CI282" s="2">
        <v>-2088.08</v>
      </c>
      <c r="CJ282" s="3"/>
      <c r="CK282" s="2">
        <v>0</v>
      </c>
      <c r="CL282" s="3"/>
      <c r="CM282" s="2">
        <f>ROUND((CI282-CK282),5)</f>
        <v>-2088.08</v>
      </c>
      <c r="CN282" s="3"/>
      <c r="CO282" s="4">
        <f>ROUND(IF(CK282=0, IF(CI282=0, 0, 1), CI282/CK282),5)</f>
        <v>1</v>
      </c>
      <c r="CP282" s="3"/>
      <c r="CQ282" s="21">
        <v>42000</v>
      </c>
    </row>
    <row r="283" spans="1:101" x14ac:dyDescent="0.25">
      <c r="F283" s="1" t="s">
        <v>214</v>
      </c>
      <c r="G283" s="2">
        <v>-4133</v>
      </c>
      <c r="H283" s="3"/>
      <c r="I283" s="2"/>
      <c r="J283" s="3"/>
      <c r="K283" s="2"/>
      <c r="L283" s="3"/>
      <c r="M283" s="4"/>
      <c r="N283" s="3"/>
      <c r="O283" s="2">
        <v>-4439.76</v>
      </c>
      <c r="P283" s="3"/>
      <c r="Q283" s="2"/>
      <c r="R283" s="3"/>
      <c r="S283" s="2"/>
      <c r="T283" s="3"/>
      <c r="U283" s="4"/>
      <c r="V283" s="3"/>
      <c r="W283" s="2">
        <v>-2636.96</v>
      </c>
      <c r="X283" s="3"/>
      <c r="Y283" s="2"/>
      <c r="Z283" s="3"/>
      <c r="AA283" s="2"/>
      <c r="AB283" s="3"/>
      <c r="AC283" s="4"/>
      <c r="AD283" s="3"/>
      <c r="AE283" s="2">
        <v>-3278.13</v>
      </c>
      <c r="AF283" s="3"/>
      <c r="AG283" s="2"/>
      <c r="AH283" s="3"/>
      <c r="AI283" s="2"/>
      <c r="AJ283" s="3"/>
      <c r="AK283" s="4"/>
      <c r="AL283" s="3"/>
      <c r="AM283" s="2">
        <v>0</v>
      </c>
      <c r="AN283" s="3"/>
      <c r="AO283" s="2"/>
      <c r="AP283" s="3"/>
      <c r="AQ283" s="2"/>
      <c r="AR283" s="3"/>
      <c r="AS283" s="4"/>
      <c r="AT283" s="3"/>
      <c r="AU283" s="2">
        <v>0</v>
      </c>
      <c r="AV283" s="3"/>
      <c r="AW283" s="2"/>
      <c r="AX283" s="3"/>
      <c r="AY283" s="2"/>
      <c r="AZ283" s="3"/>
      <c r="BA283" s="4"/>
      <c r="BB283" s="3"/>
      <c r="BC283" s="2">
        <v>0</v>
      </c>
      <c r="BD283" s="3"/>
      <c r="BE283" s="2"/>
      <c r="BF283" s="3"/>
      <c r="BG283" s="2"/>
      <c r="BH283" s="3"/>
      <c r="BI283" s="4"/>
      <c r="BJ283" s="3"/>
      <c r="BK283" s="2">
        <v>0</v>
      </c>
      <c r="BL283" s="3"/>
      <c r="BM283" s="2"/>
      <c r="BN283" s="3"/>
      <c r="BO283" s="2"/>
      <c r="BP283" s="3"/>
      <c r="BQ283" s="4"/>
      <c r="BR283" s="3"/>
      <c r="BS283" s="2">
        <v>0</v>
      </c>
      <c r="BT283" s="3"/>
      <c r="BU283" s="2"/>
      <c r="BV283" s="3"/>
      <c r="BW283" s="2"/>
      <c r="BX283" s="3"/>
      <c r="BY283" s="4"/>
      <c r="BZ283" s="3"/>
      <c r="CA283" s="2">
        <v>0</v>
      </c>
      <c r="CB283" s="3"/>
      <c r="CC283" s="2"/>
      <c r="CD283" s="3"/>
      <c r="CE283" s="2"/>
      <c r="CF283" s="3"/>
      <c r="CG283" s="4"/>
      <c r="CH283" s="3"/>
      <c r="CI283" s="2">
        <v>0</v>
      </c>
      <c r="CJ283" s="3"/>
      <c r="CK283" s="2">
        <v>0</v>
      </c>
      <c r="CL283" s="3"/>
      <c r="CM283" s="2">
        <f>ROUND((CI283-CK283),5)</f>
        <v>0</v>
      </c>
      <c r="CN283" s="3"/>
      <c r="CO283" s="4">
        <f>ROUND(IF(CK283=0, IF(CI283=0, 0, 1), CI283/CK283),5)</f>
        <v>0</v>
      </c>
      <c r="CP283" s="3"/>
      <c r="CQ283" s="21">
        <v>18000</v>
      </c>
    </row>
    <row r="284" spans="1:101" ht="18.75" x14ac:dyDescent="0.4">
      <c r="F284" s="13" t="s">
        <v>294</v>
      </c>
      <c r="CQ284" s="26">
        <f>SUM(CQ280:CQ283)</f>
        <v>72838</v>
      </c>
    </row>
  </sheetData>
  <mergeCells count="1">
    <mergeCell ref="F1:CW1"/>
  </mergeCells>
  <printOptions gridLines="1"/>
  <pageMargins left="0.7" right="0.7" top="0.75" bottom="0.75" header="0.1" footer="0.3"/>
  <pageSetup orientation="portrait" r:id="rId1"/>
  <headerFooter>
    <oddHeader>&amp;L&amp;"Arial,Bold"&amp;8&amp;P&amp;C&amp;"Arial,Bold"&amp;12 Millcreek Township, Clarion Co. -General Fund
&amp;14 2024 Budget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2023-11-16T19:07:38Z</cp:lastPrinted>
  <dcterms:created xsi:type="dcterms:W3CDTF">2023-11-14T01:08:20Z</dcterms:created>
  <dcterms:modified xsi:type="dcterms:W3CDTF">2023-11-16T19:07:58Z</dcterms:modified>
</cp:coreProperties>
</file>